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4955" windowHeight="7950" tabRatio="618" activeTab="0"/>
  </bookViews>
  <sheets>
    <sheet name="malgrubu" sheetId="1" r:id="rId1"/>
    <sheet name="ulke" sheetId="2" r:id="rId2"/>
    <sheet name="ulkegrubu" sheetId="3" r:id="rId3"/>
    <sheet name="gtip" sheetId="4" r:id="rId4"/>
  </sheets>
  <definedNames/>
  <calcPr fullCalcOnLoad="1"/>
</workbook>
</file>

<file path=xl/sharedStrings.xml><?xml version="1.0" encoding="utf-8"?>
<sst xmlns="http://schemas.openxmlformats.org/spreadsheetml/2006/main" count="778" uniqueCount="445">
  <si>
    <t>TOPLAM</t>
  </si>
  <si>
    <t>ULUDAĞ MEYVE SEBZE MAMULLERİ İHRACATÇILARI BİRLİĞİ</t>
  </si>
  <si>
    <t>MAL GRUBU RAPORU</t>
  </si>
  <si>
    <t>DEĞİŞİM</t>
  </si>
  <si>
    <t>ALMANYA</t>
  </si>
  <si>
    <t>BİRLEŞİK KRALLIK</t>
  </si>
  <si>
    <t>HOLLANDA</t>
  </si>
  <si>
    <t>BELÇİKA</t>
  </si>
  <si>
    <t>FRANSA</t>
  </si>
  <si>
    <t>BİRLEŞİK DEVLETLER</t>
  </si>
  <si>
    <t>RUSYA FEDERASYONU</t>
  </si>
  <si>
    <t>İTALYA</t>
  </si>
  <si>
    <t>JAPONYA</t>
  </si>
  <si>
    <t>BURSA SERBEST BÖLG.</t>
  </si>
  <si>
    <t>İSVİÇRE</t>
  </si>
  <si>
    <t>KUVEYT</t>
  </si>
  <si>
    <t>YUNANİSTAN</t>
  </si>
  <si>
    <t>POLONYA</t>
  </si>
  <si>
    <t>İRLANDA</t>
  </si>
  <si>
    <t>DANİMARKA</t>
  </si>
  <si>
    <t>İSVEÇ</t>
  </si>
  <si>
    <t>MALEZYA</t>
  </si>
  <si>
    <t>AVUSTRALYA</t>
  </si>
  <si>
    <t>FİNLANDİYA</t>
  </si>
  <si>
    <t>İSPANYA</t>
  </si>
  <si>
    <t>BULGARİSTAN</t>
  </si>
  <si>
    <t>ÇEK CUMHURİYETİ</t>
  </si>
  <si>
    <t>AVUSTURYA</t>
  </si>
  <si>
    <t>ÜLKE GRUBU-ÜLKE RAPORU</t>
  </si>
  <si>
    <t>AVRUPA BİRLİĞİ</t>
  </si>
  <si>
    <t>AMERİKA ÜLKELERİ</t>
  </si>
  <si>
    <t>DİĞER AVRUPA ÜLKELER</t>
  </si>
  <si>
    <t>ESKİ DOĞU BLOKU</t>
  </si>
  <si>
    <t>ORTA DOĞU ÜLKELERİ</t>
  </si>
  <si>
    <t>SERBEST BÖLGELER</t>
  </si>
  <si>
    <t>TÜRK CUMHURİYETLERİ</t>
  </si>
  <si>
    <t>MADDE RAPORU</t>
  </si>
  <si>
    <t>DEĞİŞİM %</t>
  </si>
  <si>
    <t>GTİP</t>
  </si>
  <si>
    <t>TATLI BİBERLER - DONDURULMUŞ</t>
  </si>
  <si>
    <t>DOMATESLER - DONDURULMUŞ</t>
  </si>
  <si>
    <t>SOĞAN - DONDURULMUŞ</t>
  </si>
  <si>
    <t>PIRASA - DONDURULMUŞ</t>
  </si>
  <si>
    <t>DİĞER SEBZELER - DONDURULMUŞ</t>
  </si>
  <si>
    <t>ACI BİBER SOSU</t>
  </si>
  <si>
    <t>PAY%</t>
  </si>
  <si>
    <t>PAYI%</t>
  </si>
  <si>
    <t>KANADA</t>
  </si>
  <si>
    <t>IRAK</t>
  </si>
  <si>
    <t>KATAR</t>
  </si>
  <si>
    <t>AFRİKA ÜLKELERİ</t>
  </si>
  <si>
    <t>ROMANYA</t>
  </si>
  <si>
    <t>ULKE RAPORU</t>
  </si>
  <si>
    <t>LİBYA</t>
  </si>
  <si>
    <t>AHL SERBEST BÖLGE</t>
  </si>
  <si>
    <t>MISIR</t>
  </si>
  <si>
    <t>GÜRCİSTAN</t>
  </si>
  <si>
    <t> </t>
  </si>
  <si>
    <t>KG MİKTAR</t>
  </si>
  <si>
    <t>FOB USD</t>
  </si>
  <si>
    <t>-</t>
  </si>
  <si>
    <t>GÜNEY KORE CUMHURİYE</t>
  </si>
  <si>
    <t>LÜBNAN</t>
  </si>
  <si>
    <t>200290910000030</t>
  </si>
  <si>
    <t>DOMATES-KURU MADDE&gt;%30.AMBALAJ&gt; 1 BRIX 30/032 KG..SİRKESİZ.KONSERVE EDİLMİŞ</t>
  </si>
  <si>
    <t>071080510000</t>
  </si>
  <si>
    <t>200830710000</t>
  </si>
  <si>
    <t>GREYFURT DİLİMLERİ-İLAVE ALKOLSÜZ.İLAVE ŞEKER İÇEREN.AMBALAJ =&lt; 1 KG</t>
  </si>
  <si>
    <t>200979190000</t>
  </si>
  <si>
    <t>ELMA SUYU-BRIX&gt;67.NET 100 KG AĞ.BAŞ.KIYMETİ&gt;22 EUR O</t>
  </si>
  <si>
    <t>081190800000</t>
  </si>
  <si>
    <t>KİRAZ-İLAVE ŞEKER İÇERMEYEN</t>
  </si>
  <si>
    <t>200110000000001</t>
  </si>
  <si>
    <t>HIYARLAR VE KORNİŞONLAR-SİRKE VEYA ASETİK ASİTLE HAZIRLANMIŞ.KONSERVE EDİLMİŞ NET&lt;=10</t>
  </si>
  <si>
    <t>081110900000</t>
  </si>
  <si>
    <t>DİĞER ÇİLEKLER</t>
  </si>
  <si>
    <t>200190700000001</t>
  </si>
  <si>
    <t>TATLI BİBERLER-SİRKE VEYA ASETİK ASİTLE HAZIRLANMIŞ.KONSERVE EDİLMİŞ NET&lt;=10</t>
  </si>
  <si>
    <t>200830510000001</t>
  </si>
  <si>
    <t>GREYFURT DİLİMLERİ-İLAVE ALKOLSÜZ.İLAVE ŞEKER İÇEREN.AMBALAJ &gt;1 KG NET&lt;=10</t>
  </si>
  <si>
    <t>200210900000</t>
  </si>
  <si>
    <t>DOMATESLER-DİĞER.TÜM VEYA PARÇA HALİNDE.SİRKESİZ. KONSERVE EDİLMİŞ</t>
  </si>
  <si>
    <t>220190000011</t>
  </si>
  <si>
    <t>İÇME SUYU-TATLANDIRICISIZ.LEZZETLENDİRİLMEMİŞ</t>
  </si>
  <si>
    <t>220210000011</t>
  </si>
  <si>
    <t>SADE GAZOZLAR-TATLANDIRICI MADDE KATILMIŞ VEYA LEZZETLENDİRİLMİŞ</t>
  </si>
  <si>
    <t>081190950019</t>
  </si>
  <si>
    <t>DİĞER MEYVELER VE SERT ÇEKİRDEKLİ MEYVELER-İLAVE ŞEKER İÇERMEYEN</t>
  </si>
  <si>
    <t>220210000019</t>
  </si>
  <si>
    <t>DİĞER TABİİ VE MİNERAL SULAR-TATLANDIRICI MADDE KATILMIŞ VEYA LEZZETLENDİRİLMİŞ</t>
  </si>
  <si>
    <t>200290310000028</t>
  </si>
  <si>
    <t>DOMATES-%12=&lt;KURU MADDE=&lt;%30.AMBALAJ&gt; 1 BRIX 28/30 KG..SİRKESİZ.KONSERVE EDİLMİŞ</t>
  </si>
  <si>
    <t>200830750000</t>
  </si>
  <si>
    <t>MANDARİNLER.KLEMANTİNLER.VİLKİNGLER VB.-İLAVE ALKOLSÜZ/ŞEKERLİ. AMBALAJ =&lt; 1 KG</t>
  </si>
  <si>
    <t>200210100000</t>
  </si>
  <si>
    <t>KABUĞU SOYULMUŞ DOMATESLER-TÜM/PARÇA HALİNDE.SİRKESİZ.KONSERVE EDİLMİŞ</t>
  </si>
  <si>
    <t>200830550000001</t>
  </si>
  <si>
    <t>MANDARİNLER.KLEMANTİNLER.VİLKİNGLER VB.-İLAVE ALKOLSÜZ.İLAVE ŞEKERLİ.AMBALAJ &gt;1 NET&lt;=10</t>
  </si>
  <si>
    <t>071080950013</t>
  </si>
  <si>
    <t>200190200000001</t>
  </si>
  <si>
    <t>CAPSİCUM CİNSİ BİBERLER (TATLI VEYA DOLMALIK BİBERLER HARİÇ)-SİRKELİ.KONSERVE ED NET&lt;=10</t>
  </si>
  <si>
    <t>200190970018001</t>
  </si>
  <si>
    <t>DİĞER SEBZE VE YENİLEN DİĞER BİTKİ PARÇALARI;SİRKE /ASETİK ASİTLİ.KONSERVE EDİLMİŞ NET KG&lt;=10</t>
  </si>
  <si>
    <t>071080950011</t>
  </si>
  <si>
    <t>071080950019</t>
  </si>
  <si>
    <t>200290390000028</t>
  </si>
  <si>
    <t>DOMATES-%12=&lt;KURU MADDE=&lt;%30.AMBALAJ=&lt; 1BRIX 28/30 KG..SİRKESİZ.KONSERVE EDİLMİŞ</t>
  </si>
  <si>
    <t>071030000000</t>
  </si>
  <si>
    <t>ISPANAK. YENİ ZELANDA ISPANAĞI VE BAHÇE ISPANAĞI - DONDURULMUŞ</t>
  </si>
  <si>
    <t>220110190000</t>
  </si>
  <si>
    <t>TABİİ MİNERAL SULAR-DİĞER.TATLANDIRICISIZ. LEZZETLENDİRİLMEMİŞ</t>
  </si>
  <si>
    <t>200860500000001</t>
  </si>
  <si>
    <t>KİRAZ (VİŞNE DAHİL)-İLAVE ALKOLSÜZ. İLAVE ŞEKERLİ. AMBALAJ&gt;1KG. NET&lt;=10</t>
  </si>
  <si>
    <t>200799390019</t>
  </si>
  <si>
    <t>DİĞER MEYVE VE SERT KAB.MEYVE PÜRESİ VE PASTLARI-ŞEKER &gt; %30.PİŞİRİLEREK HAZIRLA</t>
  </si>
  <si>
    <t>220210000012</t>
  </si>
  <si>
    <t>MEYVALI GAZOZLAR-TATLANDIRICI MADDE KATILMIŞ VEYA LEZZETLENDİRİLMİŞ</t>
  </si>
  <si>
    <t>071080700000</t>
  </si>
  <si>
    <t>200600380000001</t>
  </si>
  <si>
    <t>DİĞER SEBZE.MEYVE VE BİTKİ PARÇALARI-ŞEKER &gt;%13.SUSUZ.ÜSTÜ ŞEKERLİ.KRİSTALLEŞMİŞ NET&lt;=10</t>
  </si>
  <si>
    <t>200190200000002</t>
  </si>
  <si>
    <t>CAPSİCUM CİNSİ BİBERLER (TATLI VEYA DOLMALIK BİBERLER HARİÇ)-SİRKELİ.KONSERVE ED&gt;10</t>
  </si>
  <si>
    <t>200190970011001</t>
  </si>
  <si>
    <t>SALATA PANCARI(BETA VULGARIS.CANDIVA)SİRKE/ASETİK ASİTLİ.KONSERVE EDİLMİŞ NET KG&lt;=10</t>
  </si>
  <si>
    <t>200799330000</t>
  </si>
  <si>
    <t>ÇİLEK PÜRESİ VE PASTLARI- ŞEKER ORANI &gt; %30. PİŞİRİLEREK HAZIRLANMIŞ</t>
  </si>
  <si>
    <t>200860600000</t>
  </si>
  <si>
    <t>KİRAZ(VİŞNE DAHİL)-İLAVE ALKOLSÜZ. İLAVE ŞEKERLİ. AMBALAJ&lt;1 KG.</t>
  </si>
  <si>
    <t>210390900011</t>
  </si>
  <si>
    <t>200799390011</t>
  </si>
  <si>
    <t>PEKMEZLER-ŞEKER ORANI &gt;%30.PİŞİRİLEREK HAZIRLANMIŞ.İLAVE ŞEKERLİ/ŞEKERSİZ</t>
  </si>
  <si>
    <t>200110000000002</t>
  </si>
  <si>
    <t>HIYARLAR VE KORNİŞONLAR-SİRKE VEYA ASETİK ASİTLE HAZIRLANMIŞ.KONSERVE EDİLMİŞ NET&gt;10</t>
  </si>
  <si>
    <t>200990590000</t>
  </si>
  <si>
    <t>DİĞER KARIŞIK HALDEKİ MEYVE VE SEBZE SULARI-BRIX=&lt;67.İLAVE ŞEKERSİZ</t>
  </si>
  <si>
    <t>081190950012</t>
  </si>
  <si>
    <t>KAYISI (ZERDALİ DAHİL)-İLAVE ŞEKER İÇERMEYEN</t>
  </si>
  <si>
    <t>220900910000</t>
  </si>
  <si>
    <t>ASETİK ASİTTEN MAMUL SİRKE YERİNE GEÇEN MADDELER-MUHTEVA =&lt; 2 LT.</t>
  </si>
  <si>
    <t>220210000013</t>
  </si>
  <si>
    <t>KOLALI GAZOZLAR-TATLANDIRICI MADDE KATILMIŞ VEYA LEZZETLENDİRİLMİŞ</t>
  </si>
  <si>
    <t>200551000000001</t>
  </si>
  <si>
    <t>FASULYE (KABUKSUZ)-SİRKESİZ.KONSERVE EDİLMİŞ.DONDURULMAMIŞ NET&lt;=10</t>
  </si>
  <si>
    <t>200799310000</t>
  </si>
  <si>
    <t>KİRAZ PÜRESİ VE PASTLARI (VİŞNE DAHİL)-ŞEKER ORANI &gt; %30. PİŞİRİLEREK HAZIRLANMI</t>
  </si>
  <si>
    <t>200971990000</t>
  </si>
  <si>
    <t>ELMA SUYU-BRIX=&lt;20.100 KG AĞIRLIK BAŞ.KIYMETİ=&lt;18 EURO. İLAVE ŞEKERSİZ</t>
  </si>
  <si>
    <t>200540009000001</t>
  </si>
  <si>
    <t>BEZELYE-DİĞER.SİRKESİZ.KONSERVE EDİLMİŞ. DONDURULMAMIŞ NET&lt;=10</t>
  </si>
  <si>
    <t>200799200011</t>
  </si>
  <si>
    <t>KESTANE PÜRESİ-ŞEKER ORANI &gt; %30.PİŞİRİLEREK HAZIRLANMIŞ.İLAVE ŞEKERLİ/ŞEKERSİZ</t>
  </si>
  <si>
    <t>071022000000</t>
  </si>
  <si>
    <t>FASULYE (PHASEOLUS SPP.. VİGNA SPP.) - DONDURULMUŞ</t>
  </si>
  <si>
    <t>200799970018</t>
  </si>
  <si>
    <t>DİĞER PÜRELER VE PASTALAR;PİŞİRİLEREK HAZIRLANMIŞ. DİĞERLERİ</t>
  </si>
  <si>
    <t>200799200012</t>
  </si>
  <si>
    <t>KESTANE PASTLARI-ŞEKER ORANI &gt; %30.PİŞİRİLEREK HAZIRLANMIŞ.İLAVE ŞEKERLİ/ŞEKERSİ</t>
  </si>
  <si>
    <t>200190970014001</t>
  </si>
  <si>
    <t>SOĞAN;SİRKE/ASETİK ASİTLİ.KONSERVE EDİLMİŞ NETKG&lt;= 10</t>
  </si>
  <si>
    <t>200290910000036</t>
  </si>
  <si>
    <t>DOMATES-KURU MADDE &gt;%30.AMBALAJ&gt;1     BRIX 036/038 KG..SİRKESİZ.KONSERVE EDİLMİŞ</t>
  </si>
  <si>
    <t>200559009000001</t>
  </si>
  <si>
    <t>FASULYE-DİĞER.SİRKESİZ.KONSERVE EDİLMİŞ. DONDURULMAMIŞ  NET&lt;=10</t>
  </si>
  <si>
    <t>200799350000</t>
  </si>
  <si>
    <t>AHUDUDU PÜRESİ VE PASTLARI- ŞEKER ORANI &gt; %30. PİŞİRİLEREK HAZIRLANMIŞ</t>
  </si>
  <si>
    <t>200580000000001</t>
  </si>
  <si>
    <t>TATLI MISIR (ZEA MAYS VAR. SACCHARATA)-SİRKESİZ. KONSERVE EDİLMİŞ.DONDURULMAMIŞ  NET&lt;=10</t>
  </si>
  <si>
    <t>200290390000012</t>
  </si>
  <si>
    <t>DOMATES-%12=&lt;KURU MADDE=&lt;%30.AMBALAJ=&lt; 1BRIX 12/14 KG..SİRKESİZ.KONSERVE EDİLMİŞ</t>
  </si>
  <si>
    <t>MALTA</t>
  </si>
  <si>
    <t>BAHREYN</t>
  </si>
  <si>
    <t>200799970015</t>
  </si>
  <si>
    <t>ELMA PÜRESİ(KOMPOSTO DAHİL);PİŞİRİLEREK HAZIRLANMI Ş</t>
  </si>
  <si>
    <t>200961100000</t>
  </si>
  <si>
    <t>ÜZÜM SUYU(ŞIRA DAHİL)-BRIX DEĞERİ=&lt;30. 100 KG AĞIR LIK BAŞINA KIYMETİ &gt;18 EURO</t>
  </si>
  <si>
    <t/>
  </si>
  <si>
    <t>071080950012</t>
  </si>
  <si>
    <t>HAVUÇ - DONDURULMUŞ</t>
  </si>
  <si>
    <t>200600910000001</t>
  </si>
  <si>
    <t>TROPİKAL MEYVELER VE SERT KAB. TROPİKAL MEYVELER-ŞEKER =&lt; %13.SUSUZ.KRİSTALLEŞMİ NET&lt;=10</t>
  </si>
  <si>
    <t>ASYA VE OKYANUSYA UL</t>
  </si>
  <si>
    <t>ÇİN HALK CUMHURİYETİ</t>
  </si>
  <si>
    <t>SINGAPUR</t>
  </si>
  <si>
    <t>CEZAYİR</t>
  </si>
  <si>
    <t xml:space="preserve">ALMANYA </t>
  </si>
  <si>
    <t xml:space="preserve">JAPONYA </t>
  </si>
  <si>
    <t xml:space="preserve">POLONYA </t>
  </si>
  <si>
    <t xml:space="preserve">MALEZYA </t>
  </si>
  <si>
    <t xml:space="preserve">SUUDİ ARABİSTAN </t>
  </si>
  <si>
    <t>BİRLEŞİK ARAP EMİRLİKLERİ</t>
  </si>
  <si>
    <t>İSRAİL</t>
  </si>
  <si>
    <t>KKTC</t>
  </si>
  <si>
    <t xml:space="preserve">AZERBAYCAN-NAHÇİVAN </t>
  </si>
  <si>
    <t>FİLDİŞİ SAHİLİ</t>
  </si>
  <si>
    <t>GTİP ADI</t>
  </si>
  <si>
    <t>DİĞERLERİ</t>
  </si>
  <si>
    <t>220300010000</t>
  </si>
  <si>
    <t>BİRA-ŞİŞEDE. MALTTAN ÜRETİLEN.MUHTEVASI=&lt;10 LİTRE KAPLARDA</t>
  </si>
  <si>
    <t>220300090000</t>
  </si>
  <si>
    <t>BİRA-MALTTAN ÜRETİLEN. DİĞER.MUHTEVASI=&lt;10 LİTRE KAPLARDA</t>
  </si>
  <si>
    <t>200410990000</t>
  </si>
  <si>
    <t>PATATESLER-DİĞER.SİRKESİZ.KONSERVE EDİLMİŞ.DONDURULMUŞ</t>
  </si>
  <si>
    <t>ÜLKE</t>
  </si>
  <si>
    <t>SUUDİ ARABİSTAN</t>
  </si>
  <si>
    <t>ÜRDÜN</t>
  </si>
  <si>
    <t>AZERBAYCAN-NAHÇİVAN</t>
  </si>
  <si>
    <t>200290390000018</t>
  </si>
  <si>
    <t>DOMATES-%12=&lt;KURU MADDE=&lt;%30.AMBALAJ=&lt; 1BRIX 18/20 KG..SİRKESİZ.KONSERVE EDİLMİŞ</t>
  </si>
  <si>
    <t>200290310000018</t>
  </si>
  <si>
    <t>DOMATES-%12=&lt;KURU MADDE=&lt;%30.AMBALAJ&gt; 1 BRIX 18/20 KG..SİRKESİZ.KONSERVE EDİLMİŞ</t>
  </si>
  <si>
    <t>BENİN</t>
  </si>
  <si>
    <t>200989990000</t>
  </si>
  <si>
    <t>200599800000001</t>
  </si>
  <si>
    <t>DİĞER SEBZELER . KONSERVE EDİLMİŞ DONDURULMAMIŞ&lt;=10</t>
  </si>
  <si>
    <t>220300100000</t>
  </si>
  <si>
    <t>BİRA-MALTTAN ÜRETİLEN.MUHTEVASI&gt; 10 LİTRELİK KAP.</t>
  </si>
  <si>
    <t>KOSOVA</t>
  </si>
  <si>
    <t>200190970018002</t>
  </si>
  <si>
    <t>DİĞER SEBZE VE YENİLEN DİĞER BİTKİ PARÇALARI;SİRKE /ASETİK ASİTLİ.KONSERVE EDİLMİŞ NETKG&gt;10</t>
  </si>
  <si>
    <t>200190300000001</t>
  </si>
  <si>
    <t>TATLI MISIR (ZEA MAYS VAR. SACCHARATA)-SİRKE İLE HAZIRLANMIŞ.KONSERVE EDİLMİŞ NET&lt;=10</t>
  </si>
  <si>
    <t>HONG KONG</t>
  </si>
  <si>
    <t>YENI ZELANDA</t>
  </si>
  <si>
    <t>071040000000</t>
  </si>
  <si>
    <t>TATLI MISIR - DONDURULMUŞ</t>
  </si>
  <si>
    <t>081190950015</t>
  </si>
  <si>
    <t>ÜZÜM-İLAVE ŞEKER İÇERMEYEN</t>
  </si>
  <si>
    <t>200897780000</t>
  </si>
  <si>
    <t>KARIŞIMLAR-DİĞ .MEYVELER..İLAVE ALKOLSÜZ/ŞEKERLİ. AMBAL.=&lt; 1 KG.TEK BİR MEYVE</t>
  </si>
  <si>
    <t>200600350000001</t>
  </si>
  <si>
    <t>TROPİKAL MEYVELER. SERT KAB. TROP.MEYVELER-ŞEKER &gt;%13.SUSUZ.ÜSTÜ ŞEKERLİ.KRİSTAL NET&lt;=10</t>
  </si>
  <si>
    <t>MACARİSTAN</t>
  </si>
  <si>
    <t>BOSNA-HERSEK</t>
  </si>
  <si>
    <t>071090000000</t>
  </si>
  <si>
    <t>SEBZE KARIŞIMLARI - DONDURULMUŞ</t>
  </si>
  <si>
    <t>071021000000</t>
  </si>
  <si>
    <t>BEZELYE (PİSUM SATİVUM) - DONDURULMUŞ</t>
  </si>
  <si>
    <t>200290310000012</t>
  </si>
  <si>
    <t>DOMATES-%12=&lt;KURU MADDE=&lt;%30.AMBALAJ&gt; 1 BRIX 12/14 KG..SİRKESİZ.KONSERVE EDİLMİŞ</t>
  </si>
  <si>
    <t>220190000019</t>
  </si>
  <si>
    <t>DİĞER TABİİ VE SUNİ MİNERAL SULAR.BUZ VE KAR-TATLANDIRICISIZ.LEZZETLENDİRİLMEMİŞ</t>
  </si>
  <si>
    <t>TOGO</t>
  </si>
  <si>
    <t>PAKISTAN</t>
  </si>
  <si>
    <t>TAYLAND</t>
  </si>
  <si>
    <t>200190920019001</t>
  </si>
  <si>
    <t>TROPİKAL MEYVELER VE SERT KABUKLU TROPİKAL MEYVELER-SİRKELİ.KONSERVE EDİLMİŞ &lt;=10</t>
  </si>
  <si>
    <t>200290110000</t>
  </si>
  <si>
    <t>DOMATES-KURU MADDE &lt;%12.AMBALAJ &gt;1 KG..SİRKESİZ.KONSERVE EDİLMİŞ</t>
  </si>
  <si>
    <t>200290190000</t>
  </si>
  <si>
    <t>DOMATES-KURU MADDE &lt;%12.AMBALAJ =&lt;1 KG..SİRKESİZ.KONSERVE EDİLMİŞ</t>
  </si>
  <si>
    <t>200600990000001</t>
  </si>
  <si>
    <t>SEBZELER-DİĞER.ŞEKER ORANI =&lt; %13.SUSUZ.ÜSTÜ ŞEKERLE KAPLI.KRİSTALLEŞMİŞ NET&lt;=10</t>
  </si>
  <si>
    <t xml:space="preserve">RUSYA FEDERASYONU </t>
  </si>
  <si>
    <t xml:space="preserve">BURSA SERBEST BÖLG. </t>
  </si>
  <si>
    <t>ÜRÜN GRUBU 3</t>
  </si>
  <si>
    <t xml:space="preserve">BAHREYN </t>
  </si>
  <si>
    <t xml:space="preserve">ROMANYA </t>
  </si>
  <si>
    <t xml:space="preserve">ÜRDÜN </t>
  </si>
  <si>
    <t xml:space="preserve">HONG KONG </t>
  </si>
  <si>
    <t xml:space="preserve">AVUSTURYA </t>
  </si>
  <si>
    <t xml:space="preserve">KATAR </t>
  </si>
  <si>
    <t xml:space="preserve">BENİN </t>
  </si>
  <si>
    <t xml:space="preserve">AHL SERBEST BÖLGE </t>
  </si>
  <si>
    <t xml:space="preserve">MISIR </t>
  </si>
  <si>
    <t xml:space="preserve">MALTA </t>
  </si>
  <si>
    <t xml:space="preserve">TAYLAND </t>
  </si>
  <si>
    <t>220110900000</t>
  </si>
  <si>
    <t>GAZLI SULAR.TATLANDIRICISIZ.LEZZETLENDİRİLMEMİŞ. DİĞERLERİ</t>
  </si>
  <si>
    <t>200979980000</t>
  </si>
  <si>
    <t>ELMA SUYU (20&lt;BRİX DEĞERİ =&lt;67, 100 KG İÇİN KIYMETİ=&lt;18 EURO, ŞEKER ORANI=&lt;%30)</t>
  </si>
  <si>
    <t>BEZELYE KONSERVELERİ DONDURULMAMIŞ</t>
  </si>
  <si>
    <t>BİRA</t>
  </si>
  <si>
    <t>ÇEŞNİ.LEZZET VERİCİ KARIŞIMLAR VE SOSLAR</t>
  </si>
  <si>
    <t>DİGER SEBZE KONSERVELERİ</t>
  </si>
  <si>
    <t>DİĞER MEYVA SULARI</t>
  </si>
  <si>
    <t>DİĞER MEYVE KONSERVELERİ</t>
  </si>
  <si>
    <t>DOMATES KONSERVELERİ</t>
  </si>
  <si>
    <t>DOMATES SALÇASI</t>
  </si>
  <si>
    <t>DONDURULMUŞ MEYVELER</t>
  </si>
  <si>
    <t>DONDURULMUŞ SEBZELER</t>
  </si>
  <si>
    <t>ELMA SULARI</t>
  </si>
  <si>
    <t>FASULYE KONSERVELERİ. DONDURULMAMIŞ</t>
  </si>
  <si>
    <t>GAZLI SULAR.MADEN SULARI VE GAZOZLAR</t>
  </si>
  <si>
    <t>KARIŞIK HALDEKİ MEYVE VE SEBZE SULARI</t>
  </si>
  <si>
    <t>KİRAZ (VİŞNE DAHİL)KONSERVELERİ. ALKOLLU .ALKOLSÜZ TATLANDIRILMIŞ</t>
  </si>
  <si>
    <t>PATATES KONSERVELERİ. DONDURULMUŞ</t>
  </si>
  <si>
    <t>REÇEL.JÖLE.MARMELAT</t>
  </si>
  <si>
    <t>SEBZE.MEYVE.BİTKİ PARÇALARI KONSERVELERİ SİRKELİ</t>
  </si>
  <si>
    <t>SİRKE</t>
  </si>
  <si>
    <t>SULAR.BUZ VE KAR</t>
  </si>
  <si>
    <t>ŞEKERLE KONSERVE EDİLMİŞ SEBZELER. MEYVELER VE DİĞER BİTKİ PARÇALARI</t>
  </si>
  <si>
    <t>TURUNÇGİL KONSERVELERİ. ALKOLLÜ.ALKOLSÜZ . TATLANDIRILMIŞ</t>
  </si>
  <si>
    <t>TURUNÇGİL SULARI</t>
  </si>
  <si>
    <t>ÜZÜM SUYU</t>
  </si>
  <si>
    <t>MAKEDONYA</t>
  </si>
  <si>
    <t xml:space="preserve">MAKEDONYA </t>
  </si>
  <si>
    <t>ARJANTİN</t>
  </si>
  <si>
    <t>TAYVAN</t>
  </si>
  <si>
    <t>UKRAYNA</t>
  </si>
  <si>
    <t>GÜNEY AFRİKA CUMHURİ</t>
  </si>
  <si>
    <t>HIRVATİSTAN</t>
  </si>
  <si>
    <t>PORTEKİZ</t>
  </si>
  <si>
    <t>NIJER</t>
  </si>
  <si>
    <t>FAS</t>
  </si>
  <si>
    <t>Ülke Grubu Toplamı</t>
  </si>
  <si>
    <t>081120590000</t>
  </si>
  <si>
    <t>BÖĞÜRTLEN. DUT VE LOGANBERRİER-DİĞER. İLAVE ŞEKER İÇERMEYEN</t>
  </si>
  <si>
    <t>081190700000</t>
  </si>
  <si>
    <t>VACCİNİUM MYRTİLLOİDES VE VACCİNİUM ANGUSTİFOLİUM TÜRÜ MEYVALAR-İLAVE ŞEKERSİZ</t>
  </si>
  <si>
    <t>081190750000</t>
  </si>
  <si>
    <t>VİŞNE (PRUNUS CERASUS)-İLAVE ŞEKER İÇERMEYEN</t>
  </si>
  <si>
    <t>200290910000032</t>
  </si>
  <si>
    <t>DOMATES-KURU MADDE &gt;%30.AMBALAJ&gt;1     BRIX 032/034 KG..SİRKESİZ.KONSERVE EDİLMİŞ</t>
  </si>
  <si>
    <t>200290990000032</t>
  </si>
  <si>
    <t>DOMATES-KURU MADDE &gt;%30.AMBALAJ=&lt; 1   BRIX 032/034 KG..SİRKESİZ.KONSERVE EDİLMİŞ</t>
  </si>
  <si>
    <t>200410100000</t>
  </si>
  <si>
    <t>PATATESLER-SADECE PİŞİRİLMİŞ</t>
  </si>
  <si>
    <t>200490980028</t>
  </si>
  <si>
    <t>DİĞERLERİ. SİRKESİZ KONSERVE EDİLMİŞ DONDURULMUŞ</t>
  </si>
  <si>
    <t>200600380000002</t>
  </si>
  <si>
    <t>DİĞER SEBZE.MEYVE VE BİTKİ PARÇALARI-ŞEKER &gt;%13.SUSUZ.ÜSTÜ ŞEKERLİ.KRİSTALLEŞMİŞ NET&gt;10</t>
  </si>
  <si>
    <t>200899450000001</t>
  </si>
  <si>
    <t>ERİKLER-İLAVE ALKOLSÜZ.İLAVE ŞEKERLİ.AMBALAJ &gt;1 KG. NET&lt;=10</t>
  </si>
  <si>
    <t>200939590000</t>
  </si>
  <si>
    <t>LİMON SUYU-NET 100 KG AĞIRLIK BAŞINA KIYMETİ 30 EU RO'YU GEÇMEYEN. İLAVE ŞEKER İÇERMEYEN</t>
  </si>
  <si>
    <t>200989790000</t>
  </si>
  <si>
    <t>210320000000</t>
  </si>
  <si>
    <t>DOMATES KETÇAPI VE DİĞER DOMATES SOSLARI</t>
  </si>
  <si>
    <t>220290110000</t>
  </si>
  <si>
    <t>AĞIRLIK İTİBARİYLE % 2,8 VEYA DAHA FAZLA PROTEİN İÇERİĞİNE SAHİP '  SOYA TEMELLİ İÇECEKLER</t>
  </si>
  <si>
    <t>220290190000</t>
  </si>
  <si>
    <t>ÜRÜN GRUBU 2</t>
  </si>
  <si>
    <t>DONDURULMUŞ. KURUTULMUŞ. GEÇİCİ KONSERVE EDİLMİŞ MEYVE VE SEBZELER</t>
  </si>
  <si>
    <t>MEYVE SEBZE KONSERVELERİ</t>
  </si>
  <si>
    <t>DOMATES SALÇASI 30/32</t>
  </si>
  <si>
    <t>DİĞER SEBZE KONSERVELERİ. DONDURULMUŞ</t>
  </si>
  <si>
    <t>DOMATES KETÇABI VE DİĞER DOMATES SOSLARI</t>
  </si>
  <si>
    <t>MEYVE VE SEBZE SULARI</t>
  </si>
  <si>
    <t>MEŞRUBAT VE ALKOLLÜ İÇKİLER</t>
  </si>
  <si>
    <t xml:space="preserve">UKRAYNA </t>
  </si>
  <si>
    <t xml:space="preserve">NIJER </t>
  </si>
  <si>
    <t xml:space="preserve">PORTEKİZ </t>
  </si>
  <si>
    <t xml:space="preserve">FAS </t>
  </si>
  <si>
    <t>01.01.2016 - 29.02.2016</t>
  </si>
  <si>
    <t>KURUTULMUŞ SEBZELER</t>
  </si>
  <si>
    <t>KAZAKİSTAN</t>
  </si>
  <si>
    <t>NORVEÇ</t>
  </si>
  <si>
    <t>İZLANDA</t>
  </si>
  <si>
    <t>BURKİNA FASO</t>
  </si>
  <si>
    <t>EKVATOR GİNESİ</t>
  </si>
  <si>
    <t>DUBAİ</t>
  </si>
  <si>
    <t xml:space="preserve">GABON </t>
  </si>
  <si>
    <t xml:space="preserve">UMMAN </t>
  </si>
  <si>
    <t>MERSİN SERBEST BÖLGE</t>
  </si>
  <si>
    <t>ARNAVUTLUK</t>
  </si>
  <si>
    <t>İRAN (İSLAM CUM.)</t>
  </si>
  <si>
    <t>GABON</t>
  </si>
  <si>
    <t>UMMAN</t>
  </si>
  <si>
    <t>GTİP BAZINDA İHRACAT RAPORU</t>
  </si>
  <si>
    <t>200939390000</t>
  </si>
  <si>
    <t>DİĞ.TURUNÇGİL SULARI-20=&lt;BRIX DEĞERİ&lt;67. 100 KG AĞ IRLIK BAŞINA KIYMETİ &gt; 30 EURO. İLAVE ŞEKERSİZ</t>
  </si>
  <si>
    <t>200599200000002</t>
  </si>
  <si>
    <t>KEBERELER-SİRKESİZ.KONSERVE EDİLMİŞ.DONDURULMAMIŞ NET&gt;10</t>
  </si>
  <si>
    <t>081190950014</t>
  </si>
  <si>
    <t>ELMA-İLAVE ŞEKER İÇERMEYEN</t>
  </si>
  <si>
    <t>200899670000</t>
  </si>
  <si>
    <t>071290050000</t>
  </si>
  <si>
    <t>PATATES - KURUTULMUŞ</t>
  </si>
  <si>
    <t>200830590000001</t>
  </si>
  <si>
    <t>TURUNÇGİLLER-DİĞER.İLAVE ALKOL İÇERMEYEN.İLAVE ŞEKER İÇEREN.AMBALAJ &gt;1 KG NET&lt;=10</t>
  </si>
  <si>
    <t>200819990019</t>
  </si>
  <si>
    <t>DİĞER MEYVELER VE YENİLEN DİĞER BİTKİ PARÇALARI-AMBALAJ =&lt; 1 KG</t>
  </si>
  <si>
    <t>200791100011</t>
  </si>
  <si>
    <t>TURUNÇGİL REÇELLERİ-ŞEKER  &gt; %30. PİŞİRİLEREK HAZIRLANMIŞ.İLAVE ŞEKERLİ/ŞEKERSİZ</t>
  </si>
  <si>
    <t>200990110000</t>
  </si>
  <si>
    <t>ELMA VE ARMUT SUYU KARIŞIMLARI-BRIX&gt;67.NET 100KG AĞ.BAŞ. KIYMETİ=&lt;22 EURO</t>
  </si>
  <si>
    <t>200870790000</t>
  </si>
  <si>
    <t>ŞEFTALİ(NEKTARİN DAHİL)-İLAVE ALKOLSÜZ.İLAVE ŞEKER Lİ.AMBALAJ=&lt;1 KG.. DİĞER</t>
  </si>
  <si>
    <t>071290900022</t>
  </si>
  <si>
    <t>PATLICAN - KURUTULMUŞ</t>
  </si>
  <si>
    <t>071029000000</t>
  </si>
  <si>
    <t>DİĞER BAKLAGİL SEBZELER - DONDURULMUŞ</t>
  </si>
  <si>
    <t>071290900015</t>
  </si>
  <si>
    <t>BAMYA - KURUTULMUŞ</t>
  </si>
  <si>
    <t>071290300000</t>
  </si>
  <si>
    <t>DOMATES - KURUTULMUŞ</t>
  </si>
  <si>
    <t>071290900029</t>
  </si>
  <si>
    <t>DİĞER SEBZELER VE SEBZE KARIŞIMLARI - KURUTULMUŞ</t>
  </si>
  <si>
    <t>071290900017</t>
  </si>
  <si>
    <t>KABAK - KURUTULMUŞ</t>
  </si>
  <si>
    <t>200919980000</t>
  </si>
  <si>
    <t>PORTAKAL SUYU-DONDURULMAMIŞ. 20=&lt;BRIX DEĞERİ&lt;67. KIYMETİ&gt;30 EURO</t>
  </si>
  <si>
    <t>BREZİLYA</t>
  </si>
  <si>
    <t>MEKSİKA</t>
  </si>
  <si>
    <t>SEYŞEL ADALARI VE BA</t>
  </si>
  <si>
    <t>ENDONEZYA</t>
  </si>
  <si>
    <t>FİJİ</t>
  </si>
  <si>
    <t>SIRBİSTAN</t>
  </si>
  <si>
    <t>İŞGAL ALT.FİLİSTİN T</t>
  </si>
  <si>
    <t>TACİKİSTAN</t>
  </si>
  <si>
    <t>TÜRKMENİSTAN</t>
  </si>
  <si>
    <t xml:space="preserve">( 1 OCAK- 28 ŞUBAT  DÖNEMİ ) </t>
  </si>
  <si>
    <t>01.01.2017 - 28.02.2017</t>
  </si>
  <si>
    <t>ELMA KURUSU</t>
  </si>
  <si>
    <t>DONDURULMUŞ KURUTULMUŞ VEYA DİĞER ŞEKİL. MUHAFAZA EDİLMİŞ DİĞER MEYVE VE SEBZELER</t>
  </si>
  <si>
    <t>ALKOLLÜ İÇKİLER (ALKOL DERECESİ&gt;=80)</t>
  </si>
  <si>
    <t>( 1 OCAK -28 ŞUBAT DÖNEMİ )</t>
  </si>
  <si>
    <t xml:space="preserve">ENDONEZYA </t>
  </si>
  <si>
    <t xml:space="preserve">( 1 OCAK- 28 ŞUBAT DÖNEMİ ) </t>
  </si>
  <si>
    <t>220291000000</t>
  </si>
  <si>
    <t>ALKOLSÜZ BİRALAR</t>
  </si>
  <si>
    <t>220299190000</t>
  </si>
  <si>
    <t>071080950014</t>
  </si>
  <si>
    <t>KARNABAHAR - DONDURULMUŞ</t>
  </si>
  <si>
    <t>081190950013</t>
  </si>
  <si>
    <t>ŞEFTALİ-İLAVE ŞEKER İÇERMEYEN</t>
  </si>
  <si>
    <t>200599800000002</t>
  </si>
  <si>
    <t>DİĞER SEBZELER . KONSERVE EDİLMİŞ DONDURULMAMIŞ&gt;10</t>
  </si>
  <si>
    <t>081190950011</t>
  </si>
  <si>
    <t>ERİK-İLAVE ŞEKER İÇERMEYEN</t>
  </si>
  <si>
    <t>200990960000</t>
  </si>
  <si>
    <t>DİĞER MEYVA SULARININ KARIŞIMLARI-BRIX&lt;67.İLAVE ŞE KER&gt;%30.100 KG.KIYMETİ =&lt; 30 EURO</t>
  </si>
  <si>
    <t>200600990000002</t>
  </si>
  <si>
    <t>SEBZELER-DİĞER.ŞEKER ORANI =&lt; %13.SUSUZ.ÜSTÜ ŞEKERLE KAPLI.KRİSTALLEŞMİŞ  NET&gt;10</t>
  </si>
  <si>
    <t>081120190000</t>
  </si>
  <si>
    <t>AHUDUDU.BÖĞÜRTLEN.DUT.LOGANBERRİER VE BEKTAŞİ ÜZÜMÜ-ŞEKER ORANI =&lt; %13</t>
  </si>
  <si>
    <t>081400000000</t>
  </si>
  <si>
    <t>TURUNÇGİLLER. KAVUN/KARPUZ KABUKLARI-TAZE. KURUTULMUŞ.DONDURULMUŞ.GEÇİCİ KONSERVE</t>
  </si>
  <si>
    <t>200899850000002</t>
  </si>
  <si>
    <t>MISIR  TATLI MISIR (ZEA MAYS VAR.SACCHARATA) HARİÇ İLAVE ALKOL VE ŞEKERSİZ NET&gt;10</t>
  </si>
  <si>
    <t>081330000000001</t>
  </si>
  <si>
    <t>ELMA-EKSTRA.KURUTULMUŞ</t>
  </si>
  <si>
    <t>200840390000</t>
  </si>
  <si>
    <t>ARMUT-İLAVE ALKOL İÇEREN.AMBALAJ =&lt; 1 KG.. DİĞER</t>
  </si>
  <si>
    <t>220900990000</t>
  </si>
  <si>
    <t>ASETİK ASİTTEN MAMUL SİRKE YERİNE GEÇEN MADDELER-MUHTEVA &gt; 2 LT.</t>
  </si>
  <si>
    <t>200599100000001</t>
  </si>
  <si>
    <t>CAPSİCUMÜCİNSİ MEYVELER(TATLI BİBERLER.DOLMALIK BİBER HARİÇ)-SİRKESİZ.KONSERVE NET&lt;=10</t>
  </si>
  <si>
    <t>200899850000001</t>
  </si>
  <si>
    <t>MISIR  TATLI MISIR (ZEA MAYS VAR.SACCHARATA) HARİÇ İLAVE ALKOL VE ŞEKERSİZ NET&lt;=10</t>
  </si>
  <si>
    <t>220710001012</t>
  </si>
  <si>
    <t>AMBALAJLI ETİL ALKOL-ALKOL DERECESİ&gt;=80.TARIM ÜRÜNLERİNDEN ELDE EDİLEN.TAĞYİR(DENATÜRE)EDİLMEMİŞ</t>
  </si>
  <si>
    <t>081120310000</t>
  </si>
  <si>
    <t>AHUDUDU-DİĞER. İLAVE ŞEKER İÇERMEYEN</t>
  </si>
  <si>
    <t>( 1 OCAK-28 ŞUBAT DÖNEMİ )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</si>
</sst>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0"/>
    <numFmt numFmtId="173" formatCode="0.000"/>
    <numFmt numFmtId="174" formatCode="#,##0.0"/>
    <numFmt numFmtId="175" formatCode="0.0"/>
    <numFmt numFmtId="176" formatCode="0.00000"/>
    <numFmt numFmtId="177" formatCode="#,##0.000"/>
    <numFmt numFmtId="178" formatCode="#,##0.0000"/>
    <numFmt numFmtId="179" formatCode="###0"/>
    <numFmt numFmtId="180" formatCode="0.000000"/>
    <numFmt numFmtId="181" formatCode="###0.0"/>
    <numFmt numFmtId="182" formatCode="###0.00"/>
  </numFmts>
  <fonts count="53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 Tu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serif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2" fontId="2" fillId="33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0" fillId="34" borderId="10" xfId="0" applyFill="1" applyBorder="1" applyAlignment="1">
      <alignment vertical="center"/>
    </xf>
    <xf numFmtId="4" fontId="4" fillId="0" borderId="11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4" fontId="11" fillId="34" borderId="10" xfId="0" applyNumberFormat="1" applyFont="1" applyFill="1" applyBorder="1" applyAlignment="1">
      <alignment horizontal="right" vertical="center"/>
    </xf>
    <xf numFmtId="10" fontId="11" fillId="34" borderId="10" xfId="0" applyNumberFormat="1" applyFont="1" applyFill="1" applyBorder="1" applyAlignment="1">
      <alignment horizontal="right" vertical="center"/>
    </xf>
    <xf numFmtId="0" fontId="11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4" fontId="13" fillId="0" borderId="10" xfId="0" applyNumberFormat="1" applyFont="1" applyFill="1" applyBorder="1" applyAlignment="1" applyProtection="1">
      <alignment horizontal="right" vertical="top" wrapText="1"/>
      <protection/>
    </xf>
    <xf numFmtId="0" fontId="13" fillId="0" borderId="10" xfId="0" applyNumberFormat="1" applyFont="1" applyFill="1" applyBorder="1" applyAlignment="1" applyProtection="1">
      <alignment horizontal="right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4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/>
    </xf>
    <xf numFmtId="10" fontId="7" fillId="34" borderId="10" xfId="0" applyNumberFormat="1" applyFont="1" applyFill="1" applyBorder="1" applyAlignment="1">
      <alignment horizontal="right" vertical="center"/>
    </xf>
    <xf numFmtId="0" fontId="7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182" fontId="8" fillId="34" borderId="11" xfId="0" applyNumberFormat="1" applyFont="1" applyFill="1" applyBorder="1" applyAlignment="1" applyProtection="1">
      <alignment horizontal="right" vertical="top"/>
      <protection/>
    </xf>
    <xf numFmtId="4" fontId="4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13" xfId="0" applyNumberFormat="1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0.125" style="19" bestFit="1" customWidth="1"/>
    <col min="2" max="2" width="60.25390625" style="19" customWidth="1"/>
    <col min="3" max="3" width="21.375" style="19" bestFit="1" customWidth="1"/>
    <col min="4" max="4" width="12.75390625" style="19" bestFit="1" customWidth="1"/>
    <col min="5" max="5" width="21.375" style="19" bestFit="1" customWidth="1"/>
    <col min="6" max="6" width="12.75390625" style="19" bestFit="1" customWidth="1"/>
    <col min="7" max="7" width="11.375" style="19" bestFit="1" customWidth="1"/>
    <col min="8" max="8" width="9.25390625" style="19" bestFit="1" customWidth="1"/>
    <col min="9" max="16384" width="9.125" style="19" customWidth="1"/>
  </cols>
  <sheetData>
    <row r="1" spans="1:7" ht="11.25">
      <c r="A1" s="46" t="s">
        <v>1</v>
      </c>
      <c r="B1" s="46"/>
      <c r="C1" s="46"/>
      <c r="D1" s="46"/>
      <c r="E1" s="46"/>
      <c r="F1" s="46"/>
      <c r="G1" s="46"/>
    </row>
    <row r="2" spans="1:7" ht="11.25">
      <c r="A2" s="46" t="s">
        <v>2</v>
      </c>
      <c r="B2" s="46"/>
      <c r="C2" s="46"/>
      <c r="D2" s="46"/>
      <c r="E2" s="46"/>
      <c r="F2" s="46"/>
      <c r="G2" s="46"/>
    </row>
    <row r="3" spans="1:7" ht="11.25">
      <c r="A3" s="47" t="s">
        <v>406</v>
      </c>
      <c r="B3" s="47"/>
      <c r="C3" s="47"/>
      <c r="D3" s="47"/>
      <c r="E3" s="47"/>
      <c r="F3" s="47"/>
      <c r="G3" s="47"/>
    </row>
    <row r="4" spans="1:7" ht="11.25">
      <c r="A4" s="20"/>
      <c r="B4" s="20"/>
      <c r="C4" s="20"/>
      <c r="D4" s="20"/>
      <c r="E4" s="20"/>
      <c r="F4" s="20"/>
      <c r="G4" s="20"/>
    </row>
    <row r="5" spans="1:8" ht="12.75">
      <c r="A5" s="15"/>
      <c r="B5" s="15"/>
      <c r="C5" s="36" t="s">
        <v>343</v>
      </c>
      <c r="D5" s="15"/>
      <c r="E5" s="36" t="s">
        <v>402</v>
      </c>
      <c r="F5" s="15"/>
      <c r="G5" s="36" t="s">
        <v>3</v>
      </c>
      <c r="H5" s="15"/>
    </row>
    <row r="6" spans="1:8" ht="12.75">
      <c r="A6" s="37" t="s">
        <v>331</v>
      </c>
      <c r="B6" s="37" t="s">
        <v>254</v>
      </c>
      <c r="C6" s="37" t="s">
        <v>58</v>
      </c>
      <c r="D6" s="37" t="s">
        <v>59</v>
      </c>
      <c r="E6" s="37" t="s">
        <v>58</v>
      </c>
      <c r="F6" s="37" t="s">
        <v>59</v>
      </c>
      <c r="G6" s="37" t="s">
        <v>58</v>
      </c>
      <c r="H6" s="37" t="s">
        <v>59</v>
      </c>
    </row>
    <row r="7" spans="1:8" ht="12.75">
      <c r="A7" s="38" t="s">
        <v>403</v>
      </c>
      <c r="B7" s="38" t="s">
        <v>175</v>
      </c>
      <c r="C7" s="39" t="s">
        <v>175</v>
      </c>
      <c r="D7" s="39" t="s">
        <v>175</v>
      </c>
      <c r="E7" s="39">
        <v>1000</v>
      </c>
      <c r="F7" s="39">
        <v>1473.01</v>
      </c>
      <c r="G7" s="40" t="s">
        <v>60</v>
      </c>
      <c r="H7" s="40" t="s">
        <v>60</v>
      </c>
    </row>
    <row r="8" spans="1:8" ht="12.75">
      <c r="A8" s="38" t="s">
        <v>332</v>
      </c>
      <c r="B8" s="38" t="s">
        <v>279</v>
      </c>
      <c r="C8" s="39">
        <v>1519543</v>
      </c>
      <c r="D8" s="39">
        <v>1403798.14</v>
      </c>
      <c r="E8" s="39">
        <v>1836172.2</v>
      </c>
      <c r="F8" s="39">
        <v>1668087.82</v>
      </c>
      <c r="G8" s="40">
        <v>0.2084</v>
      </c>
      <c r="H8" s="40">
        <v>0.1883</v>
      </c>
    </row>
    <row r="9" spans="1:8" ht="12.75">
      <c r="A9" s="38" t="s">
        <v>175</v>
      </c>
      <c r="B9" s="38" t="s">
        <v>344</v>
      </c>
      <c r="C9" s="41">
        <v>906.16</v>
      </c>
      <c r="D9" s="39">
        <v>8190.05</v>
      </c>
      <c r="E9" s="39">
        <v>16869</v>
      </c>
      <c r="F9" s="39">
        <v>81614.28</v>
      </c>
      <c r="G9" s="40">
        <v>17.6159</v>
      </c>
      <c r="H9" s="40">
        <v>8.9651</v>
      </c>
    </row>
    <row r="10" spans="1:8" ht="12.75">
      <c r="A10" s="38" t="s">
        <v>175</v>
      </c>
      <c r="B10" s="38" t="s">
        <v>278</v>
      </c>
      <c r="C10" s="39">
        <v>1510084.8</v>
      </c>
      <c r="D10" s="39">
        <v>2780538.58</v>
      </c>
      <c r="E10" s="39">
        <v>1586850</v>
      </c>
      <c r="F10" s="39">
        <v>2429149.87</v>
      </c>
      <c r="G10" s="40">
        <v>0.0508</v>
      </c>
      <c r="H10" s="40">
        <v>-0.1264</v>
      </c>
    </row>
    <row r="11" spans="1:8" ht="12.75">
      <c r="A11" s="38" t="s">
        <v>175</v>
      </c>
      <c r="B11" s="38" t="s">
        <v>404</v>
      </c>
      <c r="C11" s="39" t="s">
        <v>175</v>
      </c>
      <c r="D11" s="39" t="s">
        <v>175</v>
      </c>
      <c r="E11" s="39">
        <v>1000</v>
      </c>
      <c r="F11" s="39">
        <v>3938.83</v>
      </c>
      <c r="G11" s="40" t="s">
        <v>60</v>
      </c>
      <c r="H11" s="40" t="s">
        <v>60</v>
      </c>
    </row>
    <row r="12" spans="1:8" ht="12.75">
      <c r="A12" s="38" t="s">
        <v>333</v>
      </c>
      <c r="B12" s="38" t="s">
        <v>287</v>
      </c>
      <c r="C12" s="39">
        <v>3477607.5</v>
      </c>
      <c r="D12" s="39">
        <v>3958384.69</v>
      </c>
      <c r="E12" s="39">
        <v>3846559.24</v>
      </c>
      <c r="F12" s="39">
        <v>4064107.36</v>
      </c>
      <c r="G12" s="40">
        <v>0.1061</v>
      </c>
      <c r="H12" s="40">
        <v>0.0267</v>
      </c>
    </row>
    <row r="13" spans="1:8" ht="12.75">
      <c r="A13" s="38" t="s">
        <v>175</v>
      </c>
      <c r="B13" s="38" t="s">
        <v>276</v>
      </c>
      <c r="C13" s="39">
        <v>754161</v>
      </c>
      <c r="D13" s="39">
        <v>353551.29</v>
      </c>
      <c r="E13" s="39">
        <v>1386012.43</v>
      </c>
      <c r="F13" s="39">
        <v>557632.1</v>
      </c>
      <c r="G13" s="40">
        <v>0.8378</v>
      </c>
      <c r="H13" s="40">
        <v>0.5772</v>
      </c>
    </row>
    <row r="14" spans="1:8" ht="12.75">
      <c r="A14" s="38" t="s">
        <v>175</v>
      </c>
      <c r="B14" s="38" t="s">
        <v>277</v>
      </c>
      <c r="C14" s="39">
        <v>840474.7</v>
      </c>
      <c r="D14" s="39">
        <v>1046072.41</v>
      </c>
      <c r="E14" s="39">
        <v>1322526.96</v>
      </c>
      <c r="F14" s="39">
        <v>1415886.19</v>
      </c>
      <c r="G14" s="40">
        <v>0.5735</v>
      </c>
      <c r="H14" s="40">
        <v>0.3535</v>
      </c>
    </row>
    <row r="15" spans="1:8" ht="12.75">
      <c r="A15" s="38" t="s">
        <v>175</v>
      </c>
      <c r="B15" s="38" t="s">
        <v>334</v>
      </c>
      <c r="C15" s="39">
        <v>982913</v>
      </c>
      <c r="D15" s="39">
        <v>982913</v>
      </c>
      <c r="E15" s="39">
        <v>415879</v>
      </c>
      <c r="F15" s="39">
        <v>361331.43</v>
      </c>
      <c r="G15" s="40">
        <v>-0.5769</v>
      </c>
      <c r="H15" s="40">
        <v>-0.6324</v>
      </c>
    </row>
    <row r="16" spans="1:8" ht="12.75">
      <c r="A16" s="38" t="s">
        <v>175</v>
      </c>
      <c r="B16" s="38" t="s">
        <v>285</v>
      </c>
      <c r="C16" s="39">
        <v>584037</v>
      </c>
      <c r="D16" s="39">
        <v>462639.54</v>
      </c>
      <c r="E16" s="39">
        <v>1457785</v>
      </c>
      <c r="F16" s="39">
        <v>913195.15</v>
      </c>
      <c r="G16" s="40">
        <v>1.496</v>
      </c>
      <c r="H16" s="40">
        <v>0.9739</v>
      </c>
    </row>
    <row r="17" spans="1:8" ht="12.75">
      <c r="A17" s="38" t="s">
        <v>175</v>
      </c>
      <c r="B17" s="38" t="s">
        <v>335</v>
      </c>
      <c r="C17" s="39">
        <v>128570</v>
      </c>
      <c r="D17" s="39">
        <v>99551.77</v>
      </c>
      <c r="E17" s="39">
        <v>20160</v>
      </c>
      <c r="F17" s="39">
        <v>17017.71</v>
      </c>
      <c r="G17" s="40">
        <v>-0.8432</v>
      </c>
      <c r="H17" s="40">
        <v>-0.8291</v>
      </c>
    </row>
    <row r="18" spans="1:8" ht="12.75">
      <c r="A18" s="38" t="s">
        <v>175</v>
      </c>
      <c r="B18" s="38" t="s">
        <v>270</v>
      </c>
      <c r="C18" s="39">
        <v>6240</v>
      </c>
      <c r="D18" s="39">
        <v>7022.21</v>
      </c>
      <c r="E18" s="41">
        <v>244</v>
      </c>
      <c r="F18" s="41">
        <v>298.8</v>
      </c>
      <c r="G18" s="40">
        <v>-0.9609</v>
      </c>
      <c r="H18" s="40">
        <v>-0.9574</v>
      </c>
    </row>
    <row r="19" spans="1:8" ht="12.75">
      <c r="A19" s="38" t="s">
        <v>175</v>
      </c>
      <c r="B19" s="38" t="s">
        <v>281</v>
      </c>
      <c r="C19" s="39">
        <v>8932</v>
      </c>
      <c r="D19" s="39">
        <v>14602.3</v>
      </c>
      <c r="E19" s="39">
        <v>148101.68</v>
      </c>
      <c r="F19" s="39">
        <v>467871.92</v>
      </c>
      <c r="G19" s="40">
        <v>15.581</v>
      </c>
      <c r="H19" s="40">
        <v>31.041</v>
      </c>
    </row>
    <row r="20" spans="1:8" ht="12.75">
      <c r="A20" s="38" t="s">
        <v>175</v>
      </c>
      <c r="B20" s="38" t="s">
        <v>273</v>
      </c>
      <c r="C20" s="39">
        <v>406436.3</v>
      </c>
      <c r="D20" s="39">
        <v>578095.68</v>
      </c>
      <c r="E20" s="39">
        <v>364762.78</v>
      </c>
      <c r="F20" s="39">
        <v>879213.82</v>
      </c>
      <c r="G20" s="40">
        <v>-0.1025</v>
      </c>
      <c r="H20" s="40">
        <v>0.5209</v>
      </c>
    </row>
    <row r="21" spans="1:8" ht="12.75">
      <c r="A21" s="38" t="s">
        <v>175</v>
      </c>
      <c r="B21" s="38" t="s">
        <v>336</v>
      </c>
      <c r="C21" s="41">
        <v>16</v>
      </c>
      <c r="D21" s="41">
        <v>33.9</v>
      </c>
      <c r="E21" s="39" t="s">
        <v>175</v>
      </c>
      <c r="F21" s="39" t="s">
        <v>175</v>
      </c>
      <c r="G21" s="40">
        <v>-1</v>
      </c>
      <c r="H21" s="40">
        <v>-1</v>
      </c>
    </row>
    <row r="22" spans="1:8" ht="12.75">
      <c r="A22" s="38" t="s">
        <v>175</v>
      </c>
      <c r="B22" s="38" t="s">
        <v>272</v>
      </c>
      <c r="C22" s="39">
        <v>4344</v>
      </c>
      <c r="D22" s="39">
        <v>12325.89</v>
      </c>
      <c r="E22" s="39">
        <v>6914.6</v>
      </c>
      <c r="F22" s="39">
        <v>17917.53</v>
      </c>
      <c r="G22" s="40">
        <v>0.5918</v>
      </c>
      <c r="H22" s="40">
        <v>0.4537</v>
      </c>
    </row>
    <row r="23" spans="1:8" ht="12.75">
      <c r="A23" s="38" t="s">
        <v>175</v>
      </c>
      <c r="B23" s="38" t="s">
        <v>290</v>
      </c>
      <c r="C23" s="39">
        <v>5707.85</v>
      </c>
      <c r="D23" s="39">
        <v>92651.4</v>
      </c>
      <c r="E23" s="39">
        <v>34722.92</v>
      </c>
      <c r="F23" s="39">
        <v>89541.28</v>
      </c>
      <c r="G23" s="40">
        <v>5.0834</v>
      </c>
      <c r="H23" s="40">
        <v>-0.0336</v>
      </c>
    </row>
    <row r="24" spans="1:8" ht="12.75">
      <c r="A24" s="38" t="s">
        <v>175</v>
      </c>
      <c r="B24" s="38" t="s">
        <v>286</v>
      </c>
      <c r="C24" s="39">
        <v>59361.83</v>
      </c>
      <c r="D24" s="39">
        <v>152876.31</v>
      </c>
      <c r="E24" s="39">
        <v>119369.13</v>
      </c>
      <c r="F24" s="39">
        <v>292465.73</v>
      </c>
      <c r="G24" s="40">
        <v>1.0109</v>
      </c>
      <c r="H24" s="40">
        <v>0.9131</v>
      </c>
    </row>
    <row r="25" spans="1:8" ht="12.75">
      <c r="A25" s="38" t="s">
        <v>175</v>
      </c>
      <c r="B25" s="38" t="s">
        <v>291</v>
      </c>
      <c r="C25" s="39">
        <v>1840274.6</v>
      </c>
      <c r="D25" s="39">
        <v>2579105.95</v>
      </c>
      <c r="E25" s="39">
        <v>1816617</v>
      </c>
      <c r="F25" s="39">
        <v>2500821</v>
      </c>
      <c r="G25" s="40">
        <v>-0.0129</v>
      </c>
      <c r="H25" s="40">
        <v>-0.0304</v>
      </c>
    </row>
    <row r="26" spans="1:8" ht="12.75">
      <c r="A26" s="38" t="s">
        <v>175</v>
      </c>
      <c r="B26" s="38" t="s">
        <v>284</v>
      </c>
      <c r="C26" s="39">
        <v>95945</v>
      </c>
      <c r="D26" s="39">
        <v>184039.97</v>
      </c>
      <c r="E26" s="39">
        <v>34934</v>
      </c>
      <c r="F26" s="39">
        <v>67122.8</v>
      </c>
      <c r="G26" s="40">
        <v>-0.6359</v>
      </c>
      <c r="H26" s="40">
        <v>-0.6353</v>
      </c>
    </row>
    <row r="27" spans="1:8" ht="12.75">
      <c r="A27" s="38" t="s">
        <v>175</v>
      </c>
      <c r="B27" s="38" t="s">
        <v>275</v>
      </c>
      <c r="C27" s="39">
        <v>28406.64</v>
      </c>
      <c r="D27" s="39">
        <v>30335.76</v>
      </c>
      <c r="E27" s="39">
        <v>10212.56</v>
      </c>
      <c r="F27" s="39">
        <v>11187.2</v>
      </c>
      <c r="G27" s="40">
        <v>-0.6405</v>
      </c>
      <c r="H27" s="40">
        <v>-0.6312</v>
      </c>
    </row>
    <row r="28" spans="1:8" ht="12.75">
      <c r="A28" s="38" t="s">
        <v>337</v>
      </c>
      <c r="B28" s="38" t="s">
        <v>292</v>
      </c>
      <c r="C28" s="39">
        <v>21834</v>
      </c>
      <c r="D28" s="39">
        <v>80025.93</v>
      </c>
      <c r="E28" s="39">
        <v>143200</v>
      </c>
      <c r="F28" s="39">
        <v>251411.61</v>
      </c>
      <c r="G28" s="40">
        <v>5.5586</v>
      </c>
      <c r="H28" s="40">
        <v>2.1416</v>
      </c>
    </row>
    <row r="29" spans="1:8" ht="12.75">
      <c r="A29" s="38" t="s">
        <v>175</v>
      </c>
      <c r="B29" s="38" t="s">
        <v>293</v>
      </c>
      <c r="C29" s="39">
        <v>3969</v>
      </c>
      <c r="D29" s="39">
        <v>2012.47</v>
      </c>
      <c r="E29" s="39">
        <v>55069.44</v>
      </c>
      <c r="F29" s="39">
        <v>38622.6</v>
      </c>
      <c r="G29" s="40">
        <v>12.8749</v>
      </c>
      <c r="H29" s="40">
        <v>18.1916</v>
      </c>
    </row>
    <row r="30" spans="1:8" ht="12.75">
      <c r="A30" s="38" t="s">
        <v>175</v>
      </c>
      <c r="B30" s="38" t="s">
        <v>280</v>
      </c>
      <c r="C30" s="39">
        <v>1339864.91</v>
      </c>
      <c r="D30" s="39">
        <v>2190656.72</v>
      </c>
      <c r="E30" s="39">
        <v>725466.65</v>
      </c>
      <c r="F30" s="39">
        <v>778602.75</v>
      </c>
      <c r="G30" s="40">
        <v>-0.4586</v>
      </c>
      <c r="H30" s="40">
        <v>-0.6446</v>
      </c>
    </row>
    <row r="31" spans="1:8" ht="12.75">
      <c r="A31" s="38" t="s">
        <v>175</v>
      </c>
      <c r="B31" s="38" t="s">
        <v>274</v>
      </c>
      <c r="C31" s="39">
        <v>333397.8</v>
      </c>
      <c r="D31" s="39">
        <v>894151.82</v>
      </c>
      <c r="E31" s="39">
        <v>623698.6</v>
      </c>
      <c r="F31" s="39">
        <v>1623069.12</v>
      </c>
      <c r="G31" s="40">
        <v>0.8707</v>
      </c>
      <c r="H31" s="40">
        <v>0.8152</v>
      </c>
    </row>
    <row r="32" spans="1:8" ht="12.75">
      <c r="A32" s="38" t="s">
        <v>175</v>
      </c>
      <c r="B32" s="38" t="s">
        <v>283</v>
      </c>
      <c r="C32" s="39">
        <v>21144.24</v>
      </c>
      <c r="D32" s="39">
        <v>11911.66</v>
      </c>
      <c r="E32" s="39">
        <v>174424.48</v>
      </c>
      <c r="F32" s="39">
        <v>117003.6</v>
      </c>
      <c r="G32" s="40">
        <v>7.2493</v>
      </c>
      <c r="H32" s="40">
        <v>8.8226</v>
      </c>
    </row>
    <row r="33" spans="1:8" ht="12.75">
      <c r="A33" s="38" t="s">
        <v>338</v>
      </c>
      <c r="B33" s="38" t="s">
        <v>289</v>
      </c>
      <c r="C33" s="39">
        <v>5615873.57</v>
      </c>
      <c r="D33" s="39">
        <v>970461.33</v>
      </c>
      <c r="E33" s="39">
        <v>5079814.94</v>
      </c>
      <c r="F33" s="39">
        <v>774387.94</v>
      </c>
      <c r="G33" s="40">
        <v>-0.0955</v>
      </c>
      <c r="H33" s="40">
        <v>-0.202</v>
      </c>
    </row>
    <row r="34" spans="1:8" ht="12.75">
      <c r="A34" s="38" t="s">
        <v>175</v>
      </c>
      <c r="B34" s="38" t="s">
        <v>282</v>
      </c>
      <c r="C34" s="39">
        <v>6752134.69</v>
      </c>
      <c r="D34" s="39">
        <v>4247212.86</v>
      </c>
      <c r="E34" s="39">
        <v>7862684.35</v>
      </c>
      <c r="F34" s="39">
        <v>5491376.86</v>
      </c>
      <c r="G34" s="40">
        <v>0.1645</v>
      </c>
      <c r="H34" s="40">
        <v>0.2929</v>
      </c>
    </row>
    <row r="35" spans="1:8" ht="12.75">
      <c r="A35" s="38" t="s">
        <v>175</v>
      </c>
      <c r="B35" s="38" t="s">
        <v>271</v>
      </c>
      <c r="C35" s="39">
        <v>4020789.36</v>
      </c>
      <c r="D35" s="39">
        <v>2604091.99</v>
      </c>
      <c r="E35" s="39">
        <v>3219207.73</v>
      </c>
      <c r="F35" s="39">
        <v>1931762.65</v>
      </c>
      <c r="G35" s="40">
        <v>-0.1994</v>
      </c>
      <c r="H35" s="40">
        <v>-0.2582</v>
      </c>
    </row>
    <row r="36" spans="1:8" ht="12.75">
      <c r="A36" s="38" t="s">
        <v>175</v>
      </c>
      <c r="B36" s="38" t="s">
        <v>405</v>
      </c>
      <c r="C36" s="39" t="s">
        <v>175</v>
      </c>
      <c r="D36" s="39" t="s">
        <v>175</v>
      </c>
      <c r="E36" s="41">
        <v>10</v>
      </c>
      <c r="F36" s="41">
        <v>52.89</v>
      </c>
      <c r="G36" s="40" t="s">
        <v>60</v>
      </c>
      <c r="H36" s="40" t="s">
        <v>60</v>
      </c>
    </row>
    <row r="37" spans="1:8" ht="12.75">
      <c r="A37" s="38" t="s">
        <v>175</v>
      </c>
      <c r="B37" s="38" t="s">
        <v>288</v>
      </c>
      <c r="C37" s="39">
        <v>29715</v>
      </c>
      <c r="D37" s="39">
        <v>37351.11</v>
      </c>
      <c r="E37" s="39">
        <v>13765</v>
      </c>
      <c r="F37" s="39">
        <v>18063.19</v>
      </c>
      <c r="G37" s="40">
        <v>-0.5368</v>
      </c>
      <c r="H37" s="40">
        <v>-0.5164</v>
      </c>
    </row>
    <row r="38" spans="1:8" ht="12.75">
      <c r="A38" s="15"/>
      <c r="B38" s="15"/>
      <c r="C38" s="39">
        <v>30392683.95</v>
      </c>
      <c r="D38" s="39">
        <v>25784604.73</v>
      </c>
      <c r="E38" s="39">
        <v>32324033.69</v>
      </c>
      <c r="F38" s="39">
        <v>26864227.04</v>
      </c>
      <c r="G38" s="40">
        <v>0.0635</v>
      </c>
      <c r="H38" s="40">
        <v>0.0419</v>
      </c>
    </row>
    <row r="39" spans="1:8" ht="12">
      <c r="A39" s="27"/>
      <c r="B39" s="27"/>
      <c r="C39" s="27"/>
      <c r="D39" s="27"/>
      <c r="E39" s="27"/>
      <c r="F39" s="27"/>
      <c r="G39" s="27"/>
      <c r="H39" s="27"/>
    </row>
  </sheetData>
  <sheetProtection/>
  <mergeCells count="3">
    <mergeCell ref="A1:G1"/>
    <mergeCell ref="A2:G2"/>
    <mergeCell ref="A3:G3"/>
  </mergeCells>
  <printOptions/>
  <pageMargins left="0.7480314960629921" right="0.7480314960629921" top="0" bottom="0.3937007874015748" header="0.5118110236220472" footer="0.11811023622047245"/>
  <pageSetup horizontalDpi="1200" verticalDpi="1200" orientation="landscape" paperSize="9" scale="90" r:id="rId1"/>
  <headerFooter alignWithMargins="0">
    <oddFooter>&amp;L&amp;"Arial Tur,Kalın"B.İ.M.&amp;C&amp;D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5.625" style="0" bestFit="1" customWidth="1"/>
    <col min="2" max="3" width="13.875" style="0" bestFit="1" customWidth="1"/>
    <col min="4" max="4" width="10.875" style="0" bestFit="1" customWidth="1"/>
    <col min="5" max="5" width="9.25390625" style="1" customWidth="1"/>
  </cols>
  <sheetData>
    <row r="1" spans="1:4" ht="12.75">
      <c r="A1" s="48" t="s">
        <v>1</v>
      </c>
      <c r="B1" s="48"/>
      <c r="C1" s="48"/>
      <c r="D1" s="48"/>
    </row>
    <row r="2" spans="1:4" ht="12.75">
      <c r="A2" s="48" t="s">
        <v>52</v>
      </c>
      <c r="B2" s="48"/>
      <c r="C2" s="48"/>
      <c r="D2" s="48"/>
    </row>
    <row r="3" spans="1:4" ht="12.75">
      <c r="A3" s="49" t="s">
        <v>408</v>
      </c>
      <c r="B3" s="49"/>
      <c r="C3" s="49"/>
      <c r="D3" s="49"/>
    </row>
    <row r="4" spans="1:5" ht="12.75">
      <c r="A4" s="2"/>
      <c r="B4" s="9">
        <v>2016</v>
      </c>
      <c r="C4" s="9">
        <v>2017</v>
      </c>
      <c r="D4" s="4" t="s">
        <v>37</v>
      </c>
      <c r="E4" s="9">
        <v>2016</v>
      </c>
    </row>
    <row r="5" spans="1:5" ht="12.75">
      <c r="A5" s="11" t="s">
        <v>202</v>
      </c>
      <c r="B5" s="11" t="s">
        <v>59</v>
      </c>
      <c r="C5" s="11" t="s">
        <v>59</v>
      </c>
      <c r="D5" s="11" t="s">
        <v>59</v>
      </c>
      <c r="E5" s="18" t="s">
        <v>45</v>
      </c>
    </row>
    <row r="6" spans="1:5" ht="12.75">
      <c r="A6" s="38" t="s">
        <v>184</v>
      </c>
      <c r="B6" s="39">
        <v>1934024.1</v>
      </c>
      <c r="C6" s="39">
        <v>4145803.31</v>
      </c>
      <c r="D6" s="40">
        <v>1.1436</v>
      </c>
      <c r="E6" s="13">
        <f>C6/$C$90*100</f>
        <v>15.432431031151678</v>
      </c>
    </row>
    <row r="7" spans="1:5" ht="12.75">
      <c r="A7" s="38" t="s">
        <v>6</v>
      </c>
      <c r="B7" s="39">
        <v>3535403.37</v>
      </c>
      <c r="C7" s="39">
        <v>3922594.72</v>
      </c>
      <c r="D7" s="40">
        <v>0.1095</v>
      </c>
      <c r="E7" s="13">
        <f aca="true" t="shared" si="0" ref="E7:E70">C7/$C$90*100</f>
        <v>14.601554379954349</v>
      </c>
    </row>
    <row r="8" spans="1:5" ht="12.75">
      <c r="A8" s="38" t="s">
        <v>355</v>
      </c>
      <c r="B8" s="39" t="s">
        <v>175</v>
      </c>
      <c r="C8" s="39">
        <v>2069826.5</v>
      </c>
      <c r="D8" s="40" t="s">
        <v>60</v>
      </c>
      <c r="E8" s="13">
        <f t="shared" si="0"/>
        <v>7.704768489776731</v>
      </c>
    </row>
    <row r="9" spans="1:5" ht="12.75">
      <c r="A9" s="38" t="s">
        <v>253</v>
      </c>
      <c r="B9" s="39">
        <v>1817377.14</v>
      </c>
      <c r="C9" s="39">
        <v>1705670.04</v>
      </c>
      <c r="D9" s="40">
        <v>-0.0615</v>
      </c>
      <c r="E9" s="13">
        <f t="shared" si="0"/>
        <v>6.349224332642478</v>
      </c>
    </row>
    <row r="10" spans="1:5" ht="12.75">
      <c r="A10" s="38" t="s">
        <v>48</v>
      </c>
      <c r="B10" s="39">
        <v>3056829.01</v>
      </c>
      <c r="C10" s="39">
        <v>1577434.66</v>
      </c>
      <c r="D10" s="40">
        <v>-0.484</v>
      </c>
      <c r="E10" s="13">
        <f t="shared" si="0"/>
        <v>5.871878084008331</v>
      </c>
    </row>
    <row r="11" spans="1:5" ht="12.75">
      <c r="A11" s="38" t="s">
        <v>11</v>
      </c>
      <c r="B11" s="39">
        <v>645368.92</v>
      </c>
      <c r="C11" s="39">
        <v>1440229.92</v>
      </c>
      <c r="D11" s="40">
        <v>1.2316</v>
      </c>
      <c r="E11" s="13">
        <f t="shared" si="0"/>
        <v>5.361144088960916</v>
      </c>
    </row>
    <row r="12" spans="1:5" ht="12.75">
      <c r="A12" s="38" t="s">
        <v>5</v>
      </c>
      <c r="B12" s="39">
        <v>1971238.3</v>
      </c>
      <c r="C12" s="39">
        <v>1404487.84</v>
      </c>
      <c r="D12" s="40">
        <v>-0.2875</v>
      </c>
      <c r="E12" s="13">
        <f t="shared" si="0"/>
        <v>5.228096970401424</v>
      </c>
    </row>
    <row r="13" spans="1:5" ht="12.75">
      <c r="A13" s="38" t="s">
        <v>188</v>
      </c>
      <c r="B13" s="39">
        <v>1622776.39</v>
      </c>
      <c r="C13" s="39">
        <v>1138430.79</v>
      </c>
      <c r="D13" s="40">
        <v>-0.2985</v>
      </c>
      <c r="E13" s="13">
        <f t="shared" si="0"/>
        <v>4.237720252679938</v>
      </c>
    </row>
    <row r="14" spans="1:5" ht="12.75">
      <c r="A14" s="38" t="s">
        <v>9</v>
      </c>
      <c r="B14" s="39">
        <v>2631205.7</v>
      </c>
      <c r="C14" s="39">
        <v>1125867.96</v>
      </c>
      <c r="D14" s="40">
        <v>-0.5721</v>
      </c>
      <c r="E14" s="13">
        <f t="shared" si="0"/>
        <v>4.190956093110803</v>
      </c>
    </row>
    <row r="15" spans="1:5" ht="12.75">
      <c r="A15" s="38" t="s">
        <v>185</v>
      </c>
      <c r="B15" s="39">
        <v>455291.07</v>
      </c>
      <c r="C15" s="39">
        <v>701255.07</v>
      </c>
      <c r="D15" s="40">
        <v>0.5402</v>
      </c>
      <c r="E15" s="13">
        <f t="shared" si="0"/>
        <v>2.610367567828596</v>
      </c>
    </row>
    <row r="16" spans="1:5" ht="12.75">
      <c r="A16" s="38" t="s">
        <v>62</v>
      </c>
      <c r="B16" s="39">
        <v>709819.9</v>
      </c>
      <c r="C16" s="39">
        <v>688547.26</v>
      </c>
      <c r="D16" s="40">
        <v>-0.03</v>
      </c>
      <c r="E16" s="13">
        <f t="shared" si="0"/>
        <v>2.5630637314625675</v>
      </c>
    </row>
    <row r="17" spans="1:5" ht="12.75">
      <c r="A17" s="38" t="s">
        <v>8</v>
      </c>
      <c r="B17" s="39">
        <v>989602</v>
      </c>
      <c r="C17" s="39">
        <v>632018.73</v>
      </c>
      <c r="D17" s="40">
        <v>-0.3613</v>
      </c>
      <c r="E17" s="13">
        <f t="shared" si="0"/>
        <v>2.35264066618758</v>
      </c>
    </row>
    <row r="18" spans="1:5" ht="12.75">
      <c r="A18" s="38" t="s">
        <v>392</v>
      </c>
      <c r="B18" s="39" t="s">
        <v>175</v>
      </c>
      <c r="C18" s="39">
        <v>594038.07</v>
      </c>
      <c r="D18" s="40" t="s">
        <v>60</v>
      </c>
      <c r="E18" s="13">
        <f t="shared" si="0"/>
        <v>2.211260607332925</v>
      </c>
    </row>
    <row r="19" spans="1:5" ht="12.75">
      <c r="A19" s="38" t="s">
        <v>190</v>
      </c>
      <c r="B19" s="39">
        <v>269204.38</v>
      </c>
      <c r="C19" s="39">
        <v>468604.28</v>
      </c>
      <c r="D19" s="40">
        <v>0.7407</v>
      </c>
      <c r="E19" s="13">
        <f t="shared" si="0"/>
        <v>1.7443430600190464</v>
      </c>
    </row>
    <row r="20" spans="1:5" ht="12.75">
      <c r="A20" s="38" t="s">
        <v>16</v>
      </c>
      <c r="B20" s="39">
        <v>554660.14</v>
      </c>
      <c r="C20" s="39">
        <v>373026.94</v>
      </c>
      <c r="D20" s="40">
        <v>-0.3275</v>
      </c>
      <c r="E20" s="13">
        <f t="shared" si="0"/>
        <v>1.388563830422422</v>
      </c>
    </row>
    <row r="21" spans="1:5" ht="12.75">
      <c r="A21" s="38" t="s">
        <v>7</v>
      </c>
      <c r="B21" s="39">
        <v>281282.04</v>
      </c>
      <c r="C21" s="39">
        <v>367021.56</v>
      </c>
      <c r="D21" s="40">
        <v>0.3048</v>
      </c>
      <c r="E21" s="13">
        <f t="shared" si="0"/>
        <v>1.3662092694999797</v>
      </c>
    </row>
    <row r="22" spans="1:5" ht="12.75">
      <c r="A22" s="38" t="s">
        <v>186</v>
      </c>
      <c r="B22" s="39">
        <v>505882.34</v>
      </c>
      <c r="C22" s="39">
        <v>363580.97</v>
      </c>
      <c r="D22" s="40">
        <v>-0.2813</v>
      </c>
      <c r="E22" s="13">
        <f t="shared" si="0"/>
        <v>1.3534019402778243</v>
      </c>
    </row>
    <row r="23" spans="1:5" ht="12.75">
      <c r="A23" s="38" t="s">
        <v>189</v>
      </c>
      <c r="B23" s="39">
        <v>539024.61</v>
      </c>
      <c r="C23" s="39">
        <v>362689.6</v>
      </c>
      <c r="D23" s="40">
        <v>-0.3271</v>
      </c>
      <c r="E23" s="13">
        <f t="shared" si="0"/>
        <v>1.350083884639474</v>
      </c>
    </row>
    <row r="24" spans="1:5" ht="12.75">
      <c r="A24" s="38" t="s">
        <v>296</v>
      </c>
      <c r="B24" s="39">
        <v>38249.94</v>
      </c>
      <c r="C24" s="39">
        <v>343050.7</v>
      </c>
      <c r="D24" s="40">
        <v>7.9687</v>
      </c>
      <c r="E24" s="13">
        <f t="shared" si="0"/>
        <v>1.2769796037280663</v>
      </c>
    </row>
    <row r="25" spans="1:5" ht="12.75">
      <c r="A25" s="38" t="s">
        <v>15</v>
      </c>
      <c r="B25" s="39">
        <v>38869.14</v>
      </c>
      <c r="C25" s="39">
        <v>335879.62</v>
      </c>
      <c r="D25" s="40">
        <v>7.6413</v>
      </c>
      <c r="E25" s="13">
        <f t="shared" si="0"/>
        <v>1.2502858150353096</v>
      </c>
    </row>
    <row r="26" spans="1:5" ht="12.75">
      <c r="A26" s="38" t="s">
        <v>22</v>
      </c>
      <c r="B26" s="39">
        <v>451547.96</v>
      </c>
      <c r="C26" s="39">
        <v>276381.14</v>
      </c>
      <c r="D26" s="40">
        <v>-0.3879</v>
      </c>
      <c r="E26" s="13">
        <f t="shared" si="0"/>
        <v>1.028807341407877</v>
      </c>
    </row>
    <row r="27" spans="1:5" ht="12.75">
      <c r="A27" s="38" t="s">
        <v>14</v>
      </c>
      <c r="B27" s="39">
        <v>320916.43</v>
      </c>
      <c r="C27" s="39">
        <v>226775.27</v>
      </c>
      <c r="D27" s="40">
        <v>-0.2934</v>
      </c>
      <c r="E27" s="13">
        <f t="shared" si="0"/>
        <v>0.8441533406575915</v>
      </c>
    </row>
    <row r="28" spans="1:5" ht="12.75">
      <c r="A28" s="38" t="s">
        <v>56</v>
      </c>
      <c r="B28" s="39">
        <v>142430.68</v>
      </c>
      <c r="C28" s="39">
        <v>192032.46</v>
      </c>
      <c r="D28" s="40">
        <v>0.3483</v>
      </c>
      <c r="E28" s="13">
        <f t="shared" si="0"/>
        <v>0.714825927111432</v>
      </c>
    </row>
    <row r="29" spans="1:5" ht="12.75">
      <c r="A29" s="38" t="s">
        <v>24</v>
      </c>
      <c r="B29" s="39">
        <v>73252.67</v>
      </c>
      <c r="C29" s="39">
        <v>169864.94</v>
      </c>
      <c r="D29" s="40">
        <v>1.3189</v>
      </c>
      <c r="E29" s="13">
        <f t="shared" si="0"/>
        <v>0.632309054517282</v>
      </c>
    </row>
    <row r="30" spans="1:5" ht="12.75">
      <c r="A30" s="38" t="s">
        <v>181</v>
      </c>
      <c r="B30" s="39">
        <v>10805.15</v>
      </c>
      <c r="C30" s="39">
        <v>166442.91</v>
      </c>
      <c r="D30" s="40">
        <v>14.404</v>
      </c>
      <c r="E30" s="13">
        <f t="shared" si="0"/>
        <v>0.6195708134545308</v>
      </c>
    </row>
    <row r="31" spans="1:5" ht="12.75">
      <c r="A31" s="38" t="s">
        <v>191</v>
      </c>
      <c r="B31" s="39">
        <v>275533.79</v>
      </c>
      <c r="C31" s="39">
        <v>164967.12</v>
      </c>
      <c r="D31" s="40">
        <v>-0.4013</v>
      </c>
      <c r="E31" s="13">
        <f t="shared" si="0"/>
        <v>0.6140772997278837</v>
      </c>
    </row>
    <row r="32" spans="1:5" ht="12.75">
      <c r="A32" s="38" t="s">
        <v>216</v>
      </c>
      <c r="B32" s="39">
        <v>97651.48</v>
      </c>
      <c r="C32" s="39">
        <v>144526.55</v>
      </c>
      <c r="D32" s="40">
        <v>0.48</v>
      </c>
      <c r="E32" s="13">
        <f t="shared" si="0"/>
        <v>0.5379888644657613</v>
      </c>
    </row>
    <row r="33" spans="1:5" ht="12.75">
      <c r="A33" s="38" t="s">
        <v>259</v>
      </c>
      <c r="B33" s="39">
        <v>50892.82</v>
      </c>
      <c r="C33" s="39">
        <v>137676.25</v>
      </c>
      <c r="D33" s="40">
        <v>1.7052</v>
      </c>
      <c r="E33" s="13">
        <f t="shared" si="0"/>
        <v>0.5124891544245972</v>
      </c>
    </row>
    <row r="34" spans="1:5" ht="12.75">
      <c r="A34" s="38" t="s">
        <v>256</v>
      </c>
      <c r="B34" s="39">
        <v>105896.84</v>
      </c>
      <c r="C34" s="39">
        <v>128495.81</v>
      </c>
      <c r="D34" s="40">
        <v>0.2134</v>
      </c>
      <c r="E34" s="13">
        <f t="shared" si="0"/>
        <v>0.4783156790950051</v>
      </c>
    </row>
    <row r="35" spans="1:5" ht="12.75">
      <c r="A35" s="38" t="s">
        <v>25</v>
      </c>
      <c r="B35" s="39">
        <v>149984.79</v>
      </c>
      <c r="C35" s="39">
        <v>88530.92</v>
      </c>
      <c r="D35" s="40">
        <v>-0.4097</v>
      </c>
      <c r="E35" s="13">
        <f t="shared" si="0"/>
        <v>0.3295494780779667</v>
      </c>
    </row>
    <row r="36" spans="1:5" ht="12.75">
      <c r="A36" s="38" t="s">
        <v>255</v>
      </c>
      <c r="B36" s="39">
        <v>127090.52</v>
      </c>
      <c r="C36" s="39">
        <v>87885</v>
      </c>
      <c r="D36" s="40">
        <v>-0.3085</v>
      </c>
      <c r="E36" s="13">
        <f t="shared" si="0"/>
        <v>0.32714509101319744</v>
      </c>
    </row>
    <row r="37" spans="1:5" ht="12.75">
      <c r="A37" s="38" t="s">
        <v>187</v>
      </c>
      <c r="B37" s="39">
        <v>130858.66</v>
      </c>
      <c r="C37" s="39">
        <v>86831.2</v>
      </c>
      <c r="D37" s="40">
        <v>-0.3365</v>
      </c>
      <c r="E37" s="13">
        <f t="shared" si="0"/>
        <v>0.3232224023073921</v>
      </c>
    </row>
    <row r="38" spans="1:5" ht="12.75">
      <c r="A38" s="38" t="s">
        <v>20</v>
      </c>
      <c r="B38" s="39">
        <v>25750.21</v>
      </c>
      <c r="C38" s="39">
        <v>81035.15</v>
      </c>
      <c r="D38" s="40">
        <v>2.147</v>
      </c>
      <c r="E38" s="13">
        <f t="shared" si="0"/>
        <v>0.3016470560621051</v>
      </c>
    </row>
    <row r="39" spans="1:5" ht="12.75">
      <c r="A39" s="38" t="s">
        <v>222</v>
      </c>
      <c r="B39" s="39">
        <v>48059.86</v>
      </c>
      <c r="C39" s="39">
        <v>77900.66</v>
      </c>
      <c r="D39" s="40">
        <v>0.6209</v>
      </c>
      <c r="E39" s="13">
        <f t="shared" si="0"/>
        <v>0.2899791603309797</v>
      </c>
    </row>
    <row r="40" spans="1:5" ht="12.75">
      <c r="A40" s="38" t="s">
        <v>53</v>
      </c>
      <c r="B40" s="39">
        <v>379560</v>
      </c>
      <c r="C40" s="39">
        <v>76705</v>
      </c>
      <c r="D40" s="40">
        <v>-0.7979</v>
      </c>
      <c r="E40" s="13">
        <f t="shared" si="0"/>
        <v>0.2855284087861104</v>
      </c>
    </row>
    <row r="41" spans="1:5" ht="12.75">
      <c r="A41" s="38" t="s">
        <v>18</v>
      </c>
      <c r="B41" s="39">
        <v>118076.25</v>
      </c>
      <c r="C41" s="39">
        <v>69186.11</v>
      </c>
      <c r="D41" s="40">
        <v>-0.4141</v>
      </c>
      <c r="E41" s="13">
        <f t="shared" si="0"/>
        <v>0.25753992436478457</v>
      </c>
    </row>
    <row r="42" spans="1:5" ht="12.75">
      <c r="A42" s="38" t="s">
        <v>61</v>
      </c>
      <c r="B42" s="39">
        <v>75452.89</v>
      </c>
      <c r="C42" s="39">
        <v>68258.75</v>
      </c>
      <c r="D42" s="40">
        <v>-0.0953</v>
      </c>
      <c r="E42" s="13">
        <f t="shared" si="0"/>
        <v>0.2540878987449177</v>
      </c>
    </row>
    <row r="43" spans="1:5" ht="12.75">
      <c r="A43" s="38" t="s">
        <v>393</v>
      </c>
      <c r="B43" s="39" t="s">
        <v>175</v>
      </c>
      <c r="C43" s="39">
        <v>65740</v>
      </c>
      <c r="D43" s="40" t="s">
        <v>60</v>
      </c>
      <c r="E43" s="13">
        <f t="shared" si="0"/>
        <v>0.24471204737108268</v>
      </c>
    </row>
    <row r="44" spans="1:5" ht="12.75">
      <c r="A44" s="38" t="s">
        <v>19</v>
      </c>
      <c r="B44" s="39">
        <v>102907.65</v>
      </c>
      <c r="C44" s="39">
        <v>60516.13</v>
      </c>
      <c r="D44" s="40">
        <v>-0.4119</v>
      </c>
      <c r="E44" s="13">
        <f t="shared" si="0"/>
        <v>0.2252665967641405</v>
      </c>
    </row>
    <row r="45" spans="1:5" ht="12.75">
      <c r="A45" s="38" t="s">
        <v>192</v>
      </c>
      <c r="B45" s="39">
        <v>55987.18</v>
      </c>
      <c r="C45" s="39">
        <v>59217.99</v>
      </c>
      <c r="D45" s="40">
        <v>0.0577</v>
      </c>
      <c r="E45" s="13">
        <f t="shared" si="0"/>
        <v>0.2204343713735975</v>
      </c>
    </row>
    <row r="46" spans="1:5" ht="12.75">
      <c r="A46" s="38" t="s">
        <v>47</v>
      </c>
      <c r="B46" s="39">
        <v>597499.48</v>
      </c>
      <c r="C46" s="39">
        <v>53860.75</v>
      </c>
      <c r="D46" s="40">
        <v>-0.9099</v>
      </c>
      <c r="E46" s="13">
        <f t="shared" si="0"/>
        <v>0.20049246129361184</v>
      </c>
    </row>
    <row r="47" spans="1:5" ht="12.75">
      <c r="A47" s="38" t="s">
        <v>350</v>
      </c>
      <c r="B47" s="39">
        <v>7470.25</v>
      </c>
      <c r="C47" s="39">
        <v>46815</v>
      </c>
      <c r="D47" s="40">
        <v>5.2669</v>
      </c>
      <c r="E47" s="13">
        <f t="shared" si="0"/>
        <v>0.17426520379795002</v>
      </c>
    </row>
    <row r="48" spans="1:5" ht="12.75">
      <c r="A48" s="38" t="s">
        <v>260</v>
      </c>
      <c r="B48" s="39">
        <v>91454.8</v>
      </c>
      <c r="C48" s="39">
        <v>45638.9</v>
      </c>
      <c r="D48" s="40">
        <v>-0.501</v>
      </c>
      <c r="E48" s="13">
        <f t="shared" si="0"/>
        <v>0.16988726283486624</v>
      </c>
    </row>
    <row r="49" spans="1:5" ht="12.75">
      <c r="A49" s="38" t="s">
        <v>261</v>
      </c>
      <c r="B49" s="39">
        <v>66379.54</v>
      </c>
      <c r="C49" s="39">
        <v>44922.8</v>
      </c>
      <c r="D49" s="40">
        <v>-0.3232</v>
      </c>
      <c r="E49" s="13">
        <f t="shared" si="0"/>
        <v>0.16722163616735128</v>
      </c>
    </row>
    <row r="50" spans="1:5" ht="12.75">
      <c r="A50" s="38" t="s">
        <v>257</v>
      </c>
      <c r="B50" s="39">
        <v>19336.8</v>
      </c>
      <c r="C50" s="39">
        <v>39648.51</v>
      </c>
      <c r="D50" s="40">
        <v>1.0504</v>
      </c>
      <c r="E50" s="13">
        <f t="shared" si="0"/>
        <v>0.14758850102392526</v>
      </c>
    </row>
    <row r="51" spans="1:5" ht="12.75">
      <c r="A51" s="38" t="s">
        <v>252</v>
      </c>
      <c r="B51" s="39">
        <v>25585.55</v>
      </c>
      <c r="C51" s="39">
        <v>38287.61</v>
      </c>
      <c r="D51" s="40">
        <v>0.4965</v>
      </c>
      <c r="E51" s="13">
        <f t="shared" si="0"/>
        <v>0.14252265640470854</v>
      </c>
    </row>
    <row r="52" spans="1:5" ht="12.75">
      <c r="A52" s="38" t="s">
        <v>295</v>
      </c>
      <c r="B52" s="39">
        <v>13712.94</v>
      </c>
      <c r="C52" s="39">
        <v>38012.15</v>
      </c>
      <c r="D52" s="40">
        <v>1.772</v>
      </c>
      <c r="E52" s="13">
        <f t="shared" si="0"/>
        <v>0.14149727793545333</v>
      </c>
    </row>
    <row r="53" spans="1:5" ht="12.75">
      <c r="A53" s="38" t="s">
        <v>407</v>
      </c>
      <c r="B53" s="39" t="s">
        <v>175</v>
      </c>
      <c r="C53" s="39">
        <v>32495.68</v>
      </c>
      <c r="D53" s="40" t="s">
        <v>60</v>
      </c>
      <c r="E53" s="13">
        <f t="shared" si="0"/>
        <v>0.12096264653963407</v>
      </c>
    </row>
    <row r="54" spans="1:5" ht="12.75">
      <c r="A54" s="38" t="s">
        <v>193</v>
      </c>
      <c r="B54" s="39">
        <v>42210</v>
      </c>
      <c r="C54" s="39">
        <v>32135</v>
      </c>
      <c r="D54" s="40">
        <v>-0.2387</v>
      </c>
      <c r="E54" s="13">
        <f t="shared" si="0"/>
        <v>0.11962004323501281</v>
      </c>
    </row>
    <row r="55" spans="1:5" ht="12.75">
      <c r="A55" s="38" t="s">
        <v>299</v>
      </c>
      <c r="B55" s="39">
        <v>45596.66</v>
      </c>
      <c r="C55" s="39">
        <v>30638.96</v>
      </c>
      <c r="D55" s="40">
        <v>-0.328</v>
      </c>
      <c r="E55" s="13">
        <f t="shared" si="0"/>
        <v>0.11405115045513702</v>
      </c>
    </row>
    <row r="56" spans="1:5" ht="12.75">
      <c r="A56" s="38" t="s">
        <v>400</v>
      </c>
      <c r="B56" s="39" t="s">
        <v>175</v>
      </c>
      <c r="C56" s="39">
        <v>28604.64</v>
      </c>
      <c r="D56" s="40" t="s">
        <v>60</v>
      </c>
      <c r="E56" s="13">
        <f t="shared" si="0"/>
        <v>0.10647855215565509</v>
      </c>
    </row>
    <row r="57" spans="1:5" ht="12.75">
      <c r="A57" s="38" t="s">
        <v>398</v>
      </c>
      <c r="B57" s="39" t="s">
        <v>175</v>
      </c>
      <c r="C57" s="39">
        <v>28560</v>
      </c>
      <c r="D57" s="40" t="s">
        <v>60</v>
      </c>
      <c r="E57" s="13">
        <f t="shared" si="0"/>
        <v>0.10631238322053728</v>
      </c>
    </row>
    <row r="58" spans="1:5" ht="12.75">
      <c r="A58" s="38" t="s">
        <v>345</v>
      </c>
      <c r="B58" s="39">
        <v>85470.97</v>
      </c>
      <c r="C58" s="39">
        <v>27294.75</v>
      </c>
      <c r="D58" s="40">
        <v>-0.6807</v>
      </c>
      <c r="E58" s="13">
        <f t="shared" si="0"/>
        <v>0.10160258830212747</v>
      </c>
    </row>
    <row r="59" spans="1:5" ht="12.75">
      <c r="A59" s="38" t="s">
        <v>232</v>
      </c>
      <c r="B59" s="39">
        <v>12078.13</v>
      </c>
      <c r="C59" s="39">
        <v>21347.3</v>
      </c>
      <c r="D59" s="40">
        <v>0.7674</v>
      </c>
      <c r="E59" s="13">
        <f t="shared" si="0"/>
        <v>0.07946366730825545</v>
      </c>
    </row>
    <row r="60" spans="1:5" ht="12.75">
      <c r="A60" s="38" t="s">
        <v>396</v>
      </c>
      <c r="B60" s="39" t="s">
        <v>175</v>
      </c>
      <c r="C60" s="39">
        <v>19384</v>
      </c>
      <c r="D60" s="40" t="s">
        <v>60</v>
      </c>
      <c r="E60" s="13">
        <f t="shared" si="0"/>
        <v>0.07215543544631985</v>
      </c>
    </row>
    <row r="61" spans="1:5" ht="12.75">
      <c r="A61" s="38" t="s">
        <v>262</v>
      </c>
      <c r="B61" s="39">
        <v>25194.62</v>
      </c>
      <c r="C61" s="39">
        <v>18636.53</v>
      </c>
      <c r="D61" s="40">
        <v>-0.2603</v>
      </c>
      <c r="E61" s="13">
        <f t="shared" si="0"/>
        <v>0.06937303638869187</v>
      </c>
    </row>
    <row r="62" spans="1:5" ht="12.75">
      <c r="A62" s="38" t="s">
        <v>297</v>
      </c>
      <c r="B62" s="39">
        <v>38301.6</v>
      </c>
      <c r="C62" s="39">
        <v>18288</v>
      </c>
      <c r="D62" s="40">
        <v>-0.5225</v>
      </c>
      <c r="E62" s="13">
        <f t="shared" si="0"/>
        <v>0.06807566051600791</v>
      </c>
    </row>
    <row r="63" spans="1:5" ht="12.75">
      <c r="A63" s="38" t="s">
        <v>394</v>
      </c>
      <c r="B63" s="39" t="s">
        <v>175</v>
      </c>
      <c r="C63" s="39">
        <v>14712.99</v>
      </c>
      <c r="D63" s="40" t="s">
        <v>60</v>
      </c>
      <c r="E63" s="13">
        <f t="shared" si="0"/>
        <v>0.05476796327730858</v>
      </c>
    </row>
    <row r="64" spans="1:5" ht="12.75">
      <c r="A64" s="38" t="s">
        <v>346</v>
      </c>
      <c r="B64" s="39">
        <v>13796.93</v>
      </c>
      <c r="C64" s="39">
        <v>13506.71</v>
      </c>
      <c r="D64" s="40">
        <v>-0.021</v>
      </c>
      <c r="E64" s="13">
        <f t="shared" si="0"/>
        <v>0.0502776796067459</v>
      </c>
    </row>
    <row r="65" spans="1:5" ht="12.75">
      <c r="A65" s="38" t="s">
        <v>182</v>
      </c>
      <c r="B65" s="39">
        <v>14376.07</v>
      </c>
      <c r="C65" s="39">
        <v>13386.2</v>
      </c>
      <c r="D65" s="40">
        <v>-0.0689</v>
      </c>
      <c r="E65" s="13">
        <f t="shared" si="0"/>
        <v>0.049829090485530685</v>
      </c>
    </row>
    <row r="66" spans="1:5" ht="12.75">
      <c r="A66" s="38" t="s">
        <v>26</v>
      </c>
      <c r="B66" s="39">
        <v>10580.07</v>
      </c>
      <c r="C66" s="39">
        <v>12689.77</v>
      </c>
      <c r="D66" s="40">
        <v>0.1994</v>
      </c>
      <c r="E66" s="13">
        <f t="shared" si="0"/>
        <v>0.047236683866263215</v>
      </c>
    </row>
    <row r="67" spans="1:5" ht="12.75">
      <c r="A67" s="38" t="s">
        <v>354</v>
      </c>
      <c r="B67" s="39" t="s">
        <v>175</v>
      </c>
      <c r="C67" s="39">
        <v>9771.89</v>
      </c>
      <c r="D67" s="40" t="s">
        <v>60</v>
      </c>
      <c r="E67" s="13">
        <f t="shared" si="0"/>
        <v>0.036375102047231656</v>
      </c>
    </row>
    <row r="68" spans="1:5" ht="12.75">
      <c r="A68" s="38" t="s">
        <v>258</v>
      </c>
      <c r="B68" s="39" t="s">
        <v>175</v>
      </c>
      <c r="C68" s="39">
        <v>9633.44</v>
      </c>
      <c r="D68" s="40" t="s">
        <v>60</v>
      </c>
      <c r="E68" s="13">
        <f t="shared" si="0"/>
        <v>0.03585973266848925</v>
      </c>
    </row>
    <row r="69" spans="1:5" ht="12.75">
      <c r="A69" s="38" t="s">
        <v>399</v>
      </c>
      <c r="B69" s="39" t="s">
        <v>175</v>
      </c>
      <c r="C69" s="39">
        <v>8330.4</v>
      </c>
      <c r="D69" s="40" t="s">
        <v>60</v>
      </c>
      <c r="E69" s="13">
        <f t="shared" si="0"/>
        <v>0.03100926740827604</v>
      </c>
    </row>
    <row r="70" spans="1:5" ht="12.75">
      <c r="A70" s="38" t="s">
        <v>397</v>
      </c>
      <c r="B70" s="39" t="s">
        <v>175</v>
      </c>
      <c r="C70" s="39">
        <v>8305.35</v>
      </c>
      <c r="D70" s="40" t="s">
        <v>60</v>
      </c>
      <c r="E70" s="13">
        <f t="shared" si="0"/>
        <v>0.030916020727615175</v>
      </c>
    </row>
    <row r="71" spans="1:5" ht="12.75">
      <c r="A71" s="38" t="s">
        <v>241</v>
      </c>
      <c r="B71" s="39">
        <v>15040</v>
      </c>
      <c r="C71" s="39">
        <v>8224.2</v>
      </c>
      <c r="D71" s="40">
        <v>-0.4532</v>
      </c>
      <c r="E71" s="13">
        <f aca="true" t="shared" si="1" ref="E71:E90">C71/$C$90*100</f>
        <v>0.03061394615134254</v>
      </c>
    </row>
    <row r="72" spans="1:5" ht="12.75">
      <c r="A72" s="38" t="s">
        <v>339</v>
      </c>
      <c r="B72" s="39">
        <v>31339.54</v>
      </c>
      <c r="C72" s="39">
        <v>7062.4</v>
      </c>
      <c r="D72" s="40">
        <v>-0.7746</v>
      </c>
      <c r="E72" s="13">
        <f t="shared" si="1"/>
        <v>0.026289235828316614</v>
      </c>
    </row>
    <row r="73" spans="1:5" ht="12.75">
      <c r="A73" s="38" t="s">
        <v>23</v>
      </c>
      <c r="B73" s="39">
        <v>54755.23</v>
      </c>
      <c r="C73" s="39">
        <v>3897.13</v>
      </c>
      <c r="D73" s="40">
        <v>-0.9288</v>
      </c>
      <c r="E73" s="13">
        <f t="shared" si="1"/>
        <v>0.01450676393628335</v>
      </c>
    </row>
    <row r="74" spans="1:5" ht="12.75">
      <c r="A74" s="38" t="s">
        <v>242</v>
      </c>
      <c r="B74" s="39" t="s">
        <v>175</v>
      </c>
      <c r="C74" s="39">
        <v>1108.08</v>
      </c>
      <c r="D74" s="40" t="s">
        <v>60</v>
      </c>
      <c r="E74" s="13">
        <f t="shared" si="1"/>
        <v>0.004124741792682526</v>
      </c>
    </row>
    <row r="75" spans="1:5" ht="12.75">
      <c r="A75" s="38" t="s">
        <v>348</v>
      </c>
      <c r="B75" s="39">
        <v>10100</v>
      </c>
      <c r="C75" s="39" t="s">
        <v>175</v>
      </c>
      <c r="D75" s="40">
        <v>-1</v>
      </c>
      <c r="E75" s="13" t="e">
        <f t="shared" si="1"/>
        <v>#VALUE!</v>
      </c>
    </row>
    <row r="76" spans="1:5" ht="12.75">
      <c r="A76" s="38" t="s">
        <v>183</v>
      </c>
      <c r="B76" s="39">
        <v>25038.27</v>
      </c>
      <c r="C76" s="39" t="s">
        <v>175</v>
      </c>
      <c r="D76" s="40">
        <v>-1</v>
      </c>
      <c r="E76" s="13" t="e">
        <f t="shared" si="1"/>
        <v>#VALUE!</v>
      </c>
    </row>
    <row r="77" spans="1:5" ht="12.75">
      <c r="A77" s="38" t="s">
        <v>349</v>
      </c>
      <c r="B77" s="39">
        <v>8421</v>
      </c>
      <c r="C77" s="39" t="s">
        <v>175</v>
      </c>
      <c r="D77" s="40">
        <v>-1</v>
      </c>
      <c r="E77" s="13" t="e">
        <f t="shared" si="1"/>
        <v>#VALUE!</v>
      </c>
    </row>
    <row r="78" spans="1:5" ht="12.75">
      <c r="A78" s="38" t="s">
        <v>342</v>
      </c>
      <c r="B78" s="39">
        <v>3415.5</v>
      </c>
      <c r="C78" s="39" t="s">
        <v>175</v>
      </c>
      <c r="D78" s="40">
        <v>-1</v>
      </c>
      <c r="E78" s="13" t="e">
        <f t="shared" si="1"/>
        <v>#VALUE!</v>
      </c>
    </row>
    <row r="79" spans="1:5" ht="12.75">
      <c r="A79" s="38" t="s">
        <v>351</v>
      </c>
      <c r="B79" s="39">
        <v>5057.96</v>
      </c>
      <c r="C79" s="39" t="s">
        <v>175</v>
      </c>
      <c r="D79" s="40">
        <v>-1</v>
      </c>
      <c r="E79" s="13" t="e">
        <f t="shared" si="1"/>
        <v>#VALUE!</v>
      </c>
    </row>
    <row r="80" spans="1:5" ht="12.75">
      <c r="A80" s="38" t="s">
        <v>300</v>
      </c>
      <c r="B80" s="39">
        <v>52147.91</v>
      </c>
      <c r="C80" s="39" t="s">
        <v>175</v>
      </c>
      <c r="D80" s="40">
        <v>-1</v>
      </c>
      <c r="E80" s="13" t="e">
        <f t="shared" si="1"/>
        <v>#VALUE!</v>
      </c>
    </row>
    <row r="81" spans="1:5" ht="12.75">
      <c r="A81" s="38" t="s">
        <v>347</v>
      </c>
      <c r="B81" s="39">
        <v>12710</v>
      </c>
      <c r="C81" s="39" t="s">
        <v>175</v>
      </c>
      <c r="D81" s="40">
        <v>-1</v>
      </c>
      <c r="E81" s="13" t="e">
        <f t="shared" si="1"/>
        <v>#VALUE!</v>
      </c>
    </row>
    <row r="82" spans="1:5" ht="12.75">
      <c r="A82" s="38" t="s">
        <v>231</v>
      </c>
      <c r="B82" s="39">
        <v>12137.27</v>
      </c>
      <c r="C82" s="39" t="s">
        <v>175</v>
      </c>
      <c r="D82" s="40">
        <v>-1</v>
      </c>
      <c r="E82" s="13" t="e">
        <f t="shared" si="1"/>
        <v>#VALUE!</v>
      </c>
    </row>
    <row r="83" spans="1:5" ht="12.75">
      <c r="A83" s="38" t="s">
        <v>264</v>
      </c>
      <c r="B83" s="39">
        <v>2835.84</v>
      </c>
      <c r="C83" s="39" t="s">
        <v>175</v>
      </c>
      <c r="D83" s="40">
        <v>-1</v>
      </c>
      <c r="E83" s="13" t="e">
        <f t="shared" si="1"/>
        <v>#VALUE!</v>
      </c>
    </row>
    <row r="84" spans="1:5" ht="12.75">
      <c r="A84" s="38" t="s">
        <v>353</v>
      </c>
      <c r="B84" s="39">
        <v>2111.28</v>
      </c>
      <c r="C84" s="39" t="s">
        <v>175</v>
      </c>
      <c r="D84" s="40">
        <v>-1</v>
      </c>
      <c r="E84" s="13" t="e">
        <f t="shared" si="1"/>
        <v>#VALUE!</v>
      </c>
    </row>
    <row r="85" spans="1:5" ht="12.75">
      <c r="A85" s="38" t="s">
        <v>263</v>
      </c>
      <c r="B85" s="39">
        <v>41244.84</v>
      </c>
      <c r="C85" s="39" t="s">
        <v>175</v>
      </c>
      <c r="D85" s="40">
        <v>-1</v>
      </c>
      <c r="E85" s="13" t="e">
        <f t="shared" si="1"/>
        <v>#VALUE!</v>
      </c>
    </row>
    <row r="86" spans="1:5" ht="12.75">
      <c r="A86" s="38" t="s">
        <v>340</v>
      </c>
      <c r="B86" s="39">
        <v>23985</v>
      </c>
      <c r="C86" s="39" t="s">
        <v>175</v>
      </c>
      <c r="D86" s="40">
        <v>-1</v>
      </c>
      <c r="E86" s="13" t="e">
        <f t="shared" si="1"/>
        <v>#VALUE!</v>
      </c>
    </row>
    <row r="87" spans="1:5" ht="12.75">
      <c r="A87" s="38" t="s">
        <v>341</v>
      </c>
      <c r="B87" s="39">
        <v>23246.62</v>
      </c>
      <c r="C87" s="39" t="s">
        <v>175</v>
      </c>
      <c r="D87" s="40">
        <v>-1</v>
      </c>
      <c r="E87" s="13" t="e">
        <f t="shared" si="1"/>
        <v>#VALUE!</v>
      </c>
    </row>
    <row r="88" spans="1:5" ht="12.75">
      <c r="A88" s="38" t="s">
        <v>265</v>
      </c>
      <c r="B88" s="39">
        <v>8984.64</v>
      </c>
      <c r="C88" s="39" t="s">
        <v>175</v>
      </c>
      <c r="D88" s="40">
        <v>-1</v>
      </c>
      <c r="E88" s="13" t="e">
        <f t="shared" si="1"/>
        <v>#VALUE!</v>
      </c>
    </row>
    <row r="89" spans="1:5" ht="12.75">
      <c r="A89" s="38" t="s">
        <v>352</v>
      </c>
      <c r="B89" s="39">
        <v>4225.1</v>
      </c>
      <c r="C89" s="39" t="s">
        <v>175</v>
      </c>
      <c r="D89" s="40">
        <v>-1</v>
      </c>
      <c r="E89" s="13" t="e">
        <f t="shared" si="1"/>
        <v>#VALUE!</v>
      </c>
    </row>
    <row r="90" spans="1:5" ht="12.75">
      <c r="A90" s="42" t="s">
        <v>0</v>
      </c>
      <c r="B90" s="39">
        <v>25784604.73</v>
      </c>
      <c r="C90" s="39">
        <v>26864227.04</v>
      </c>
      <c r="D90" s="40">
        <v>0.0419</v>
      </c>
      <c r="E90" s="13">
        <f t="shared" si="1"/>
        <v>100</v>
      </c>
    </row>
  </sheetData>
  <sheetProtection/>
  <mergeCells count="3">
    <mergeCell ref="A1:D1"/>
    <mergeCell ref="A2:D2"/>
    <mergeCell ref="A3:D3"/>
  </mergeCells>
  <printOptions/>
  <pageMargins left="0.15748031496062992" right="0.15748031496062992" top="0" bottom="0.3937007874015748" header="0.5118110236220472" footer="0.11811023622047245"/>
  <pageSetup horizontalDpi="600" verticalDpi="600" orientation="portrait" paperSize="9" r:id="rId1"/>
  <headerFooter alignWithMargins="0">
    <oddFooter>&amp;L&amp;"Arial Tur,Kalın"B.İ.M.&amp;C&amp;D&amp;RSayfa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1.875" style="0" customWidth="1"/>
    <col min="2" max="2" width="25.625" style="0" bestFit="1" customWidth="1"/>
    <col min="3" max="4" width="16.375" style="0" bestFit="1" customWidth="1"/>
    <col min="5" max="5" width="12.75390625" style="0" bestFit="1" customWidth="1"/>
    <col min="6" max="6" width="10.125" style="0" bestFit="1" customWidth="1"/>
  </cols>
  <sheetData>
    <row r="1" spans="2:6" ht="12.75">
      <c r="B1" s="12" t="s">
        <v>1</v>
      </c>
      <c r="C1" s="12"/>
      <c r="D1" s="12"/>
      <c r="E1" s="12"/>
      <c r="F1" s="5"/>
    </row>
    <row r="2" spans="2:6" ht="12.75">
      <c r="B2" s="12" t="s">
        <v>28</v>
      </c>
      <c r="C2" s="12"/>
      <c r="D2" s="12"/>
      <c r="E2" s="12"/>
      <c r="F2" s="5"/>
    </row>
    <row r="3" spans="2:6" ht="12.75">
      <c r="B3" s="50" t="s">
        <v>401</v>
      </c>
      <c r="C3" s="50"/>
      <c r="D3" s="50"/>
      <c r="E3" s="50"/>
      <c r="F3" s="5"/>
    </row>
    <row r="4" spans="1:6" ht="12.75">
      <c r="A4" s="2"/>
      <c r="B4" s="2"/>
      <c r="C4" s="3">
        <v>2016</v>
      </c>
      <c r="D4" s="3">
        <v>2017</v>
      </c>
      <c r="E4" s="4" t="s">
        <v>3</v>
      </c>
      <c r="F4" s="3">
        <v>2016</v>
      </c>
    </row>
    <row r="5" spans="1:6" ht="12.75">
      <c r="A5" s="28"/>
      <c r="B5" s="17" t="s">
        <v>202</v>
      </c>
      <c r="C5" s="17" t="s">
        <v>59</v>
      </c>
      <c r="D5" s="17" t="s">
        <v>59</v>
      </c>
      <c r="E5" s="11" t="s">
        <v>59</v>
      </c>
      <c r="F5" s="4" t="s">
        <v>46</v>
      </c>
    </row>
    <row r="6" spans="1:6" s="1" customFormat="1" ht="12.75">
      <c r="A6" s="29" t="s">
        <v>29</v>
      </c>
      <c r="B6" s="30" t="s">
        <v>4</v>
      </c>
      <c r="C6" s="31">
        <v>1934024.1</v>
      </c>
      <c r="D6" s="31">
        <v>4145803.31</v>
      </c>
      <c r="E6" s="43">
        <f>(D6-C6)/C6*100</f>
        <v>114.36151235137142</v>
      </c>
      <c r="F6" s="44">
        <f>D6/$D$99*100</f>
        <v>15.432431031151678</v>
      </c>
    </row>
    <row r="7" spans="1:6" ht="12.75">
      <c r="A7" s="29"/>
      <c r="B7" s="30" t="s">
        <v>27</v>
      </c>
      <c r="C7" s="31">
        <v>50892.82</v>
      </c>
      <c r="D7" s="31">
        <v>137676.25</v>
      </c>
      <c r="E7" s="43">
        <f aca="true" t="shared" si="0" ref="E7:E70">(D7-C7)/C7*100</f>
        <v>170.52195181952973</v>
      </c>
      <c r="F7" s="44">
        <f aca="true" t="shared" si="1" ref="F7:F70">D7/$D$99*100</f>
        <v>0.5124891544245972</v>
      </c>
    </row>
    <row r="8" spans="1:6" ht="12.75">
      <c r="A8" s="29"/>
      <c r="B8" s="30" t="s">
        <v>7</v>
      </c>
      <c r="C8" s="31">
        <v>281282.04</v>
      </c>
      <c r="D8" s="31">
        <v>367021.56</v>
      </c>
      <c r="E8" s="43">
        <f t="shared" si="0"/>
        <v>30.481690192519945</v>
      </c>
      <c r="F8" s="44">
        <f t="shared" si="1"/>
        <v>1.3662092694999797</v>
      </c>
    </row>
    <row r="9" spans="1:6" ht="12.75">
      <c r="A9" s="29"/>
      <c r="B9" s="30" t="s">
        <v>25</v>
      </c>
      <c r="C9" s="31">
        <v>149984.79</v>
      </c>
      <c r="D9" s="31">
        <v>88530.92</v>
      </c>
      <c r="E9" s="43">
        <f t="shared" si="0"/>
        <v>-40.97340136956554</v>
      </c>
      <c r="F9" s="44">
        <f t="shared" si="1"/>
        <v>0.3295494780779667</v>
      </c>
    </row>
    <row r="10" spans="1:6" ht="12.75">
      <c r="A10" s="29"/>
      <c r="B10" s="30" t="s">
        <v>5</v>
      </c>
      <c r="C10" s="31">
        <v>1971238.3</v>
      </c>
      <c r="D10" s="31">
        <v>1404487.84</v>
      </c>
      <c r="E10" s="43">
        <f t="shared" si="0"/>
        <v>-28.750986626020808</v>
      </c>
      <c r="F10" s="44">
        <f t="shared" si="1"/>
        <v>5.228096970401424</v>
      </c>
    </row>
    <row r="11" spans="1:6" ht="12.75">
      <c r="A11" s="29"/>
      <c r="B11" s="30" t="s">
        <v>19</v>
      </c>
      <c r="C11" s="31">
        <v>102907.65</v>
      </c>
      <c r="D11" s="31">
        <v>60516.13</v>
      </c>
      <c r="E11" s="43">
        <f t="shared" si="0"/>
        <v>-41.19374993015582</v>
      </c>
      <c r="F11" s="44">
        <f t="shared" si="1"/>
        <v>0.2252665967641405</v>
      </c>
    </row>
    <row r="12" spans="1:6" ht="12.75">
      <c r="A12" s="29"/>
      <c r="B12" s="30" t="s">
        <v>8</v>
      </c>
      <c r="C12" s="31">
        <v>989602</v>
      </c>
      <c r="D12" s="31">
        <v>632018.73</v>
      </c>
      <c r="E12" s="43">
        <f t="shared" si="0"/>
        <v>-36.13404883983662</v>
      </c>
      <c r="F12" s="44">
        <f t="shared" si="1"/>
        <v>2.35264066618758</v>
      </c>
    </row>
    <row r="13" spans="1:6" ht="12.75">
      <c r="A13" s="29"/>
      <c r="B13" s="30" t="s">
        <v>23</v>
      </c>
      <c r="C13" s="31">
        <v>54755.23</v>
      </c>
      <c r="D13" s="31">
        <v>3897.13</v>
      </c>
      <c r="E13" s="43">
        <f t="shared" si="0"/>
        <v>-92.88263422507768</v>
      </c>
      <c r="F13" s="44">
        <f t="shared" si="1"/>
        <v>0.01450676393628335</v>
      </c>
    </row>
    <row r="14" spans="1:6" ht="12.75">
      <c r="A14" s="29"/>
      <c r="B14" s="30" t="s">
        <v>300</v>
      </c>
      <c r="C14" s="31">
        <v>52147.91</v>
      </c>
      <c r="D14" s="32"/>
      <c r="E14" s="43">
        <f t="shared" si="0"/>
        <v>-100</v>
      </c>
      <c r="F14" s="44">
        <f t="shared" si="1"/>
        <v>0</v>
      </c>
    </row>
    <row r="15" spans="1:6" ht="12.75">
      <c r="A15" s="29"/>
      <c r="B15" s="30" t="s">
        <v>6</v>
      </c>
      <c r="C15" s="31">
        <v>3535403.37</v>
      </c>
      <c r="D15" s="31">
        <v>3922594.72</v>
      </c>
      <c r="E15" s="43">
        <f t="shared" si="0"/>
        <v>10.95182952207233</v>
      </c>
      <c r="F15" s="44">
        <f t="shared" si="1"/>
        <v>14.601554379954349</v>
      </c>
    </row>
    <row r="16" spans="1:6" ht="12.75">
      <c r="A16" s="29"/>
      <c r="B16" s="30" t="s">
        <v>231</v>
      </c>
      <c r="C16" s="31">
        <v>12137.27</v>
      </c>
      <c r="D16" s="32"/>
      <c r="E16" s="43">
        <f t="shared" si="0"/>
        <v>-100</v>
      </c>
      <c r="F16" s="44">
        <f t="shared" si="1"/>
        <v>0</v>
      </c>
    </row>
    <row r="17" spans="1:6" ht="12.75">
      <c r="A17" s="29"/>
      <c r="B17" s="30" t="s">
        <v>169</v>
      </c>
      <c r="C17" s="31">
        <v>2835.84</v>
      </c>
      <c r="D17" s="32"/>
      <c r="E17" s="43">
        <f t="shared" si="0"/>
        <v>-100</v>
      </c>
      <c r="F17" s="44">
        <f t="shared" si="1"/>
        <v>0</v>
      </c>
    </row>
    <row r="18" spans="1:6" ht="12.75">
      <c r="A18" s="29"/>
      <c r="B18" s="30" t="s">
        <v>17</v>
      </c>
      <c r="C18" s="31">
        <v>505882.34</v>
      </c>
      <c r="D18" s="31">
        <v>363580.97</v>
      </c>
      <c r="E18" s="43">
        <f t="shared" si="0"/>
        <v>-28.129341300983157</v>
      </c>
      <c r="F18" s="44">
        <f t="shared" si="1"/>
        <v>1.3534019402778243</v>
      </c>
    </row>
    <row r="19" spans="1:6" ht="12.75">
      <c r="A19" s="29"/>
      <c r="B19" s="30" t="s">
        <v>301</v>
      </c>
      <c r="C19" s="31">
        <v>23246.62</v>
      </c>
      <c r="D19" s="32"/>
      <c r="E19" s="43">
        <f t="shared" si="0"/>
        <v>-100</v>
      </c>
      <c r="F19" s="44">
        <f t="shared" si="1"/>
        <v>0</v>
      </c>
    </row>
    <row r="20" spans="1:8" ht="12.75">
      <c r="A20" s="29"/>
      <c r="B20" s="30" t="s">
        <v>51</v>
      </c>
      <c r="C20" s="31">
        <v>105896.84</v>
      </c>
      <c r="D20" s="31">
        <v>128495.81</v>
      </c>
      <c r="E20" s="43">
        <f t="shared" si="0"/>
        <v>21.340551804945267</v>
      </c>
      <c r="F20" s="44">
        <f t="shared" si="1"/>
        <v>0.4783156790950051</v>
      </c>
      <c r="H20" s="1"/>
    </row>
    <row r="21" spans="1:6" ht="12.75">
      <c r="A21" s="29"/>
      <c r="B21" s="30" t="s">
        <v>16</v>
      </c>
      <c r="C21" s="31">
        <v>554660.14</v>
      </c>
      <c r="D21" s="31">
        <v>373026.94</v>
      </c>
      <c r="E21" s="43">
        <f t="shared" si="0"/>
        <v>-32.74675551771216</v>
      </c>
      <c r="F21" s="44">
        <f t="shared" si="1"/>
        <v>1.388563830422422</v>
      </c>
    </row>
    <row r="22" spans="1:6" s="1" customFormat="1" ht="12.75">
      <c r="A22" s="29"/>
      <c r="B22" s="30" t="s">
        <v>26</v>
      </c>
      <c r="C22" s="31">
        <v>10580.07</v>
      </c>
      <c r="D22" s="31">
        <v>12689.77</v>
      </c>
      <c r="E22" s="43">
        <f t="shared" si="0"/>
        <v>19.940321755905213</v>
      </c>
      <c r="F22" s="44">
        <f t="shared" si="1"/>
        <v>0.047236683866263215</v>
      </c>
    </row>
    <row r="23" spans="1:6" s="1" customFormat="1" ht="12.75">
      <c r="A23" s="29"/>
      <c r="B23" s="30" t="s">
        <v>18</v>
      </c>
      <c r="C23" s="31">
        <v>118076.25</v>
      </c>
      <c r="D23" s="31">
        <v>69186.11</v>
      </c>
      <c r="E23" s="43">
        <f t="shared" si="0"/>
        <v>-41.405566318374774</v>
      </c>
      <c r="F23" s="44">
        <f t="shared" si="1"/>
        <v>0.25753992436478457</v>
      </c>
    </row>
    <row r="24" spans="1:6" s="1" customFormat="1" ht="12.75">
      <c r="A24" s="29"/>
      <c r="B24" s="30" t="s">
        <v>24</v>
      </c>
      <c r="C24" s="31">
        <v>73252.67</v>
      </c>
      <c r="D24" s="31">
        <v>169864.94</v>
      </c>
      <c r="E24" s="43">
        <f t="shared" si="0"/>
        <v>131.8890765346847</v>
      </c>
      <c r="F24" s="44">
        <f t="shared" si="1"/>
        <v>0.632309054517282</v>
      </c>
    </row>
    <row r="25" spans="1:6" s="1" customFormat="1" ht="12.75">
      <c r="A25" s="29"/>
      <c r="B25" s="30" t="s">
        <v>20</v>
      </c>
      <c r="C25" s="31">
        <v>25750.21</v>
      </c>
      <c r="D25" s="31">
        <v>81035.15</v>
      </c>
      <c r="E25" s="43">
        <f t="shared" si="0"/>
        <v>214.69704518914602</v>
      </c>
      <c r="F25" s="44">
        <f t="shared" si="1"/>
        <v>0.3016470560621051</v>
      </c>
    </row>
    <row r="26" spans="1:6" s="1" customFormat="1" ht="12.75">
      <c r="A26" s="29"/>
      <c r="B26" s="30" t="s">
        <v>11</v>
      </c>
      <c r="C26" s="31">
        <v>645368.92</v>
      </c>
      <c r="D26" s="31">
        <v>1440229.92</v>
      </c>
      <c r="E26" s="43">
        <f t="shared" si="0"/>
        <v>123.1638176812109</v>
      </c>
      <c r="F26" s="44">
        <f t="shared" si="1"/>
        <v>5.361144088960916</v>
      </c>
    </row>
    <row r="27" spans="1:6" s="1" customFormat="1" ht="12.75">
      <c r="A27" s="33" t="s">
        <v>304</v>
      </c>
      <c r="B27" s="33"/>
      <c r="C27" s="31">
        <v>11199925.38</v>
      </c>
      <c r="D27" s="31">
        <v>13400656.2</v>
      </c>
      <c r="E27" s="43">
        <f t="shared" si="0"/>
        <v>19.649513236310494</v>
      </c>
      <c r="F27" s="44">
        <f t="shared" si="1"/>
        <v>49.8829025679646</v>
      </c>
    </row>
    <row r="28" spans="1:6" s="1" customFormat="1" ht="12.75">
      <c r="A28" s="29" t="s">
        <v>30</v>
      </c>
      <c r="B28" s="30" t="s">
        <v>296</v>
      </c>
      <c r="C28" s="31">
        <v>38249.94</v>
      </c>
      <c r="D28" s="31">
        <v>343050.7</v>
      </c>
      <c r="E28" s="43">
        <f t="shared" si="0"/>
        <v>796.8659820119979</v>
      </c>
      <c r="F28" s="44">
        <f t="shared" si="1"/>
        <v>1.2769796037280663</v>
      </c>
    </row>
    <row r="29" spans="1:6" s="1" customFormat="1" ht="12.75">
      <c r="A29" s="29"/>
      <c r="B29" s="30" t="s">
        <v>392</v>
      </c>
      <c r="C29" s="32"/>
      <c r="D29" s="31">
        <v>594038.07</v>
      </c>
      <c r="E29" s="43" t="e">
        <f t="shared" si="0"/>
        <v>#DIV/0!</v>
      </c>
      <c r="F29" s="44">
        <f t="shared" si="1"/>
        <v>2.211260607332925</v>
      </c>
    </row>
    <row r="30" spans="1:6" s="1" customFormat="1" ht="12.75">
      <c r="A30" s="29"/>
      <c r="B30" s="30" t="s">
        <v>9</v>
      </c>
      <c r="C30" s="31">
        <v>2631205.7</v>
      </c>
      <c r="D30" s="31">
        <v>1125867.96</v>
      </c>
      <c r="E30" s="43">
        <f t="shared" si="0"/>
        <v>-57.210948577680576</v>
      </c>
      <c r="F30" s="44">
        <f t="shared" si="1"/>
        <v>4.190956093110803</v>
      </c>
    </row>
    <row r="31" spans="1:6" s="1" customFormat="1" ht="12.75">
      <c r="A31" s="29"/>
      <c r="B31" s="30" t="s">
        <v>47</v>
      </c>
      <c r="C31" s="31">
        <v>597499.48</v>
      </c>
      <c r="D31" s="31">
        <v>53860.75</v>
      </c>
      <c r="E31" s="43">
        <f t="shared" si="0"/>
        <v>-90.98564069043206</v>
      </c>
      <c r="F31" s="44">
        <f t="shared" si="1"/>
        <v>0.20049246129361184</v>
      </c>
    </row>
    <row r="32" spans="1:6" s="1" customFormat="1" ht="12.75">
      <c r="A32" s="29"/>
      <c r="B32" s="30" t="s">
        <v>393</v>
      </c>
      <c r="C32" s="32"/>
      <c r="D32" s="31">
        <v>65740</v>
      </c>
      <c r="E32" s="43" t="e">
        <f t="shared" si="0"/>
        <v>#DIV/0!</v>
      </c>
      <c r="F32" s="44">
        <f t="shared" si="1"/>
        <v>0.24471204737108268</v>
      </c>
    </row>
    <row r="33" spans="1:6" s="1" customFormat="1" ht="12.75">
      <c r="A33" s="33" t="s">
        <v>304</v>
      </c>
      <c r="B33" s="33"/>
      <c r="C33" s="31">
        <v>3266955.12</v>
      </c>
      <c r="D33" s="31">
        <v>2182557.48</v>
      </c>
      <c r="E33" s="43">
        <f t="shared" si="0"/>
        <v>-33.19291512030322</v>
      </c>
      <c r="F33" s="44">
        <f t="shared" si="1"/>
        <v>8.12440081283649</v>
      </c>
    </row>
    <row r="34" spans="1:6" s="1" customFormat="1" ht="12.75">
      <c r="A34" s="29" t="s">
        <v>50</v>
      </c>
      <c r="B34" s="30" t="s">
        <v>210</v>
      </c>
      <c r="C34" s="31">
        <v>66379.54</v>
      </c>
      <c r="D34" s="31">
        <v>44922.8</v>
      </c>
      <c r="E34" s="43">
        <f t="shared" si="0"/>
        <v>-32.32432764674174</v>
      </c>
      <c r="F34" s="44">
        <f t="shared" si="1"/>
        <v>0.16722163616735128</v>
      </c>
    </row>
    <row r="35" spans="1:6" s="1" customFormat="1" ht="12.75">
      <c r="A35" s="29"/>
      <c r="B35" s="30" t="s">
        <v>348</v>
      </c>
      <c r="C35" s="31">
        <v>10100</v>
      </c>
      <c r="D35" s="32"/>
      <c r="E35" s="43">
        <f t="shared" si="0"/>
        <v>-100</v>
      </c>
      <c r="F35" s="44">
        <f t="shared" si="1"/>
        <v>0</v>
      </c>
    </row>
    <row r="36" spans="1:6" s="1" customFormat="1" ht="12.75">
      <c r="A36" s="29"/>
      <c r="B36" s="30" t="s">
        <v>183</v>
      </c>
      <c r="C36" s="31">
        <v>25038.27</v>
      </c>
      <c r="D36" s="32"/>
      <c r="E36" s="43">
        <f t="shared" si="0"/>
        <v>-100</v>
      </c>
      <c r="F36" s="44">
        <f t="shared" si="1"/>
        <v>0</v>
      </c>
    </row>
    <row r="37" spans="1:6" s="1" customFormat="1" ht="12.75">
      <c r="A37" s="29"/>
      <c r="B37" s="30" t="s">
        <v>349</v>
      </c>
      <c r="C37" s="31">
        <v>8421</v>
      </c>
      <c r="D37" s="32"/>
      <c r="E37" s="43">
        <f t="shared" si="0"/>
        <v>-100</v>
      </c>
      <c r="F37" s="44">
        <f t="shared" si="1"/>
        <v>0</v>
      </c>
    </row>
    <row r="38" spans="1:6" s="1" customFormat="1" ht="12.75">
      <c r="A38" s="29"/>
      <c r="B38" s="30" t="s">
        <v>303</v>
      </c>
      <c r="C38" s="31">
        <v>3415.5</v>
      </c>
      <c r="D38" s="32"/>
      <c r="E38" s="43">
        <f t="shared" si="0"/>
        <v>-100</v>
      </c>
      <c r="F38" s="44">
        <f t="shared" si="1"/>
        <v>0</v>
      </c>
    </row>
    <row r="39" spans="1:6" s="1" customFormat="1" ht="12.75">
      <c r="A39" s="29"/>
      <c r="B39" s="30" t="s">
        <v>193</v>
      </c>
      <c r="C39" s="31">
        <v>42210</v>
      </c>
      <c r="D39" s="31">
        <v>32135</v>
      </c>
      <c r="E39" s="43">
        <f t="shared" si="0"/>
        <v>-23.86875148069178</v>
      </c>
      <c r="F39" s="44">
        <f t="shared" si="1"/>
        <v>0.11962004323501281</v>
      </c>
    </row>
    <row r="40" spans="1:6" s="1" customFormat="1" ht="12.75">
      <c r="A40" s="29"/>
      <c r="B40" s="30" t="s">
        <v>356</v>
      </c>
      <c r="C40" s="31">
        <v>5057.96</v>
      </c>
      <c r="D40" s="32"/>
      <c r="E40" s="43">
        <f t="shared" si="0"/>
        <v>-100</v>
      </c>
      <c r="F40" s="44">
        <f t="shared" si="1"/>
        <v>0</v>
      </c>
    </row>
    <row r="41" spans="1:6" s="1" customFormat="1" ht="12.75">
      <c r="A41" s="29"/>
      <c r="B41" s="30" t="s">
        <v>299</v>
      </c>
      <c r="C41" s="31">
        <v>45596.66</v>
      </c>
      <c r="D41" s="31">
        <v>30638.96</v>
      </c>
      <c r="E41" s="43">
        <f t="shared" si="0"/>
        <v>-32.804376460907456</v>
      </c>
      <c r="F41" s="44">
        <f t="shared" si="1"/>
        <v>0.11405115045513702</v>
      </c>
    </row>
    <row r="42" spans="1:6" s="1" customFormat="1" ht="12.75">
      <c r="A42" s="29"/>
      <c r="B42" s="30" t="s">
        <v>53</v>
      </c>
      <c r="C42" s="31">
        <v>379560</v>
      </c>
      <c r="D42" s="31">
        <v>76705</v>
      </c>
      <c r="E42" s="43">
        <f t="shared" si="0"/>
        <v>-79.79107387501317</v>
      </c>
      <c r="F42" s="44">
        <f t="shared" si="1"/>
        <v>0.2855284087861104</v>
      </c>
    </row>
    <row r="43" spans="1:6" s="1" customFormat="1" ht="12.75">
      <c r="A43" s="29"/>
      <c r="B43" s="30" t="s">
        <v>55</v>
      </c>
      <c r="C43" s="31">
        <v>41244.84</v>
      </c>
      <c r="D43" s="32"/>
      <c r="E43" s="43">
        <f t="shared" si="0"/>
        <v>-100</v>
      </c>
      <c r="F43" s="44">
        <f t="shared" si="1"/>
        <v>0</v>
      </c>
    </row>
    <row r="44" spans="1:6" s="1" customFormat="1" ht="12.75">
      <c r="A44" s="29"/>
      <c r="B44" s="30" t="s">
        <v>302</v>
      </c>
      <c r="C44" s="31">
        <v>23985</v>
      </c>
      <c r="D44" s="32"/>
      <c r="E44" s="43">
        <f t="shared" si="0"/>
        <v>-100</v>
      </c>
      <c r="F44" s="44">
        <f t="shared" si="1"/>
        <v>0</v>
      </c>
    </row>
    <row r="45" spans="1:6" s="1" customFormat="1" ht="12.75">
      <c r="A45" s="29"/>
      <c r="B45" s="30" t="s">
        <v>394</v>
      </c>
      <c r="C45" s="32"/>
      <c r="D45" s="31">
        <v>14712.99</v>
      </c>
      <c r="E45" s="43" t="e">
        <f t="shared" si="0"/>
        <v>#DIV/0!</v>
      </c>
      <c r="F45" s="44">
        <f t="shared" si="1"/>
        <v>0.05476796327730858</v>
      </c>
    </row>
    <row r="46" spans="1:6" s="1" customFormat="1" ht="12.75">
      <c r="A46" s="29"/>
      <c r="B46" s="30" t="s">
        <v>241</v>
      </c>
      <c r="C46" s="31">
        <v>15040</v>
      </c>
      <c r="D46" s="31">
        <v>8224.2</v>
      </c>
      <c r="E46" s="43">
        <f t="shared" si="0"/>
        <v>-45.31781914893617</v>
      </c>
      <c r="F46" s="44">
        <f t="shared" si="1"/>
        <v>0.03061394615134254</v>
      </c>
    </row>
    <row r="47" spans="1:6" s="1" customFormat="1" ht="12.75">
      <c r="A47" s="33" t="s">
        <v>304</v>
      </c>
      <c r="B47" s="33"/>
      <c r="C47" s="31">
        <v>666048.77</v>
      </c>
      <c r="D47" s="31">
        <v>207338.95</v>
      </c>
      <c r="E47" s="43">
        <f t="shared" si="0"/>
        <v>-68.87030509792848</v>
      </c>
      <c r="F47" s="44">
        <f t="shared" si="1"/>
        <v>0.7718031480722626</v>
      </c>
    </row>
    <row r="48" spans="1:6" s="1" customFormat="1" ht="12.75">
      <c r="A48" s="29" t="s">
        <v>180</v>
      </c>
      <c r="B48" s="30" t="s">
        <v>22</v>
      </c>
      <c r="C48" s="31">
        <v>451547.96</v>
      </c>
      <c r="D48" s="31">
        <v>276381.14</v>
      </c>
      <c r="E48" s="43">
        <f t="shared" si="0"/>
        <v>-38.79251718909327</v>
      </c>
      <c r="F48" s="44">
        <f t="shared" si="1"/>
        <v>1.028807341407877</v>
      </c>
    </row>
    <row r="49" spans="1:6" s="1" customFormat="1" ht="12.75">
      <c r="A49" s="29"/>
      <c r="B49" s="30" t="s">
        <v>395</v>
      </c>
      <c r="C49" s="32"/>
      <c r="D49" s="31">
        <v>32495.68</v>
      </c>
      <c r="E49" s="43" t="e">
        <f t="shared" si="0"/>
        <v>#DIV/0!</v>
      </c>
      <c r="F49" s="44">
        <f t="shared" si="1"/>
        <v>0.12096264653963407</v>
      </c>
    </row>
    <row r="50" spans="1:6" s="1" customFormat="1" ht="12.75">
      <c r="A50" s="29"/>
      <c r="B50" s="30" t="s">
        <v>396</v>
      </c>
      <c r="C50" s="32"/>
      <c r="D50" s="31">
        <v>19384</v>
      </c>
      <c r="E50" s="43" t="e">
        <f t="shared" si="0"/>
        <v>#DIV/0!</v>
      </c>
      <c r="F50" s="44">
        <f t="shared" si="1"/>
        <v>0.07215543544631985</v>
      </c>
    </row>
    <row r="51" spans="1:6" s="1" customFormat="1" ht="12.75">
      <c r="A51" s="29"/>
      <c r="B51" s="30" t="s">
        <v>61</v>
      </c>
      <c r="C51" s="31">
        <v>75452.89</v>
      </c>
      <c r="D51" s="31">
        <v>68258.75</v>
      </c>
      <c r="E51" s="43">
        <f t="shared" si="0"/>
        <v>-9.53461159671949</v>
      </c>
      <c r="F51" s="44">
        <f t="shared" si="1"/>
        <v>0.2540878987449177</v>
      </c>
    </row>
    <row r="52" spans="1:6" s="1" customFormat="1" ht="12.75">
      <c r="A52" s="29"/>
      <c r="B52" s="30" t="s">
        <v>221</v>
      </c>
      <c r="C52" s="32"/>
      <c r="D52" s="31">
        <v>9633.44</v>
      </c>
      <c r="E52" s="43" t="e">
        <f t="shared" si="0"/>
        <v>#DIV/0!</v>
      </c>
      <c r="F52" s="44">
        <f t="shared" si="1"/>
        <v>0.03585973266848925</v>
      </c>
    </row>
    <row r="53" spans="1:6" s="1" customFormat="1" ht="12.75">
      <c r="A53" s="29"/>
      <c r="B53" s="30" t="s">
        <v>12</v>
      </c>
      <c r="C53" s="31">
        <v>455291.07</v>
      </c>
      <c r="D53" s="31">
        <v>701255.07</v>
      </c>
      <c r="E53" s="43">
        <f t="shared" si="0"/>
        <v>54.02346239736262</v>
      </c>
      <c r="F53" s="44">
        <f t="shared" si="1"/>
        <v>2.610367567828596</v>
      </c>
    </row>
    <row r="54" spans="1:6" s="1" customFormat="1" ht="12.75">
      <c r="A54" s="29"/>
      <c r="B54" s="30" t="s">
        <v>21</v>
      </c>
      <c r="C54" s="31">
        <v>130858.66</v>
      </c>
      <c r="D54" s="31">
        <v>86831.2</v>
      </c>
      <c r="E54" s="43">
        <f t="shared" si="0"/>
        <v>-33.64504878775314</v>
      </c>
      <c r="F54" s="44">
        <f t="shared" si="1"/>
        <v>0.3232224023073921</v>
      </c>
    </row>
    <row r="55" spans="1:6" s="1" customFormat="1" ht="12.75">
      <c r="A55" s="29"/>
      <c r="B55" s="30" t="s">
        <v>242</v>
      </c>
      <c r="C55" s="32"/>
      <c r="D55" s="31">
        <v>1108.08</v>
      </c>
      <c r="E55" s="43" t="e">
        <f t="shared" si="0"/>
        <v>#DIV/0!</v>
      </c>
      <c r="F55" s="44">
        <f t="shared" si="1"/>
        <v>0.004124741792682526</v>
      </c>
    </row>
    <row r="56" spans="1:6" s="1" customFormat="1" ht="12.75">
      <c r="A56" s="29"/>
      <c r="B56" s="30" t="s">
        <v>182</v>
      </c>
      <c r="C56" s="31">
        <v>14376.07</v>
      </c>
      <c r="D56" s="31">
        <v>13386.2</v>
      </c>
      <c r="E56" s="43">
        <f t="shared" si="0"/>
        <v>-6.8855396502660255</v>
      </c>
      <c r="F56" s="44">
        <f t="shared" si="1"/>
        <v>0.049829090485530685</v>
      </c>
    </row>
    <row r="57" spans="1:6" s="1" customFormat="1" ht="12.75">
      <c r="A57" s="29"/>
      <c r="B57" s="30" t="s">
        <v>243</v>
      </c>
      <c r="C57" s="31">
        <v>8984.64</v>
      </c>
      <c r="D57" s="32"/>
      <c r="E57" s="43">
        <f t="shared" si="0"/>
        <v>-100</v>
      </c>
      <c r="F57" s="44">
        <f t="shared" si="1"/>
        <v>0</v>
      </c>
    </row>
    <row r="58" spans="1:6" s="1" customFormat="1" ht="12.75">
      <c r="A58" s="29"/>
      <c r="B58" s="30" t="s">
        <v>297</v>
      </c>
      <c r="C58" s="31">
        <v>38301.6</v>
      </c>
      <c r="D58" s="31">
        <v>18288</v>
      </c>
      <c r="E58" s="43">
        <f t="shared" si="0"/>
        <v>-52.25264740898552</v>
      </c>
      <c r="F58" s="44">
        <f t="shared" si="1"/>
        <v>0.06807566051600791</v>
      </c>
    </row>
    <row r="59" spans="1:6" s="1" customFormat="1" ht="12.75">
      <c r="A59" s="29"/>
      <c r="B59" s="30" t="s">
        <v>222</v>
      </c>
      <c r="C59" s="31">
        <v>48059.86</v>
      </c>
      <c r="D59" s="31">
        <v>77900.66</v>
      </c>
      <c r="E59" s="43">
        <f t="shared" si="0"/>
        <v>62.09090080578679</v>
      </c>
      <c r="F59" s="44">
        <f t="shared" si="1"/>
        <v>0.2899791603309797</v>
      </c>
    </row>
    <row r="60" spans="1:6" s="1" customFormat="1" ht="12.75">
      <c r="A60" s="29"/>
      <c r="B60" s="30" t="s">
        <v>181</v>
      </c>
      <c r="C60" s="31">
        <v>10805.15</v>
      </c>
      <c r="D60" s="31">
        <v>166442.91</v>
      </c>
      <c r="E60" s="43">
        <f t="shared" si="0"/>
        <v>1440.4035112885988</v>
      </c>
      <c r="F60" s="44">
        <f t="shared" si="1"/>
        <v>0.6195708134545308</v>
      </c>
    </row>
    <row r="61" spans="1:6" s="1" customFormat="1" ht="12.75">
      <c r="A61" s="33" t="s">
        <v>304</v>
      </c>
      <c r="B61" s="33"/>
      <c r="C61" s="31">
        <v>1233677.9</v>
      </c>
      <c r="D61" s="31">
        <v>1471365.13</v>
      </c>
      <c r="E61" s="43">
        <f t="shared" si="0"/>
        <v>19.266554908700236</v>
      </c>
      <c r="F61" s="44">
        <f t="shared" si="1"/>
        <v>5.477042491522957</v>
      </c>
    </row>
    <row r="62" spans="1:6" s="1" customFormat="1" ht="12.75">
      <c r="A62" s="29" t="s">
        <v>31</v>
      </c>
      <c r="B62" s="30" t="s">
        <v>191</v>
      </c>
      <c r="C62" s="31">
        <v>275533.79</v>
      </c>
      <c r="D62" s="31">
        <v>164967.12</v>
      </c>
      <c r="E62" s="43">
        <f t="shared" si="0"/>
        <v>-40.128170849753126</v>
      </c>
      <c r="F62" s="44">
        <f t="shared" si="1"/>
        <v>0.6140772997278837</v>
      </c>
    </row>
    <row r="63" spans="1:6" s="1" customFormat="1" ht="12.75">
      <c r="A63" s="29"/>
      <c r="B63" s="30" t="s">
        <v>346</v>
      </c>
      <c r="C63" s="31">
        <v>13796.93</v>
      </c>
      <c r="D63" s="31">
        <v>13506.71</v>
      </c>
      <c r="E63" s="43">
        <f t="shared" si="0"/>
        <v>-2.103511433340614</v>
      </c>
      <c r="F63" s="44">
        <f t="shared" si="1"/>
        <v>0.0502776796067459</v>
      </c>
    </row>
    <row r="64" spans="1:6" s="1" customFormat="1" ht="12.75">
      <c r="A64" s="29"/>
      <c r="B64" s="30" t="s">
        <v>14</v>
      </c>
      <c r="C64" s="31">
        <v>320916.43</v>
      </c>
      <c r="D64" s="31">
        <v>226775.27</v>
      </c>
      <c r="E64" s="43">
        <f t="shared" si="0"/>
        <v>-29.33510135333364</v>
      </c>
      <c r="F64" s="44">
        <f t="shared" si="1"/>
        <v>0.8441533406575915</v>
      </c>
    </row>
    <row r="65" spans="1:6" s="1" customFormat="1" ht="12.75">
      <c r="A65" s="29"/>
      <c r="B65" s="30" t="s">
        <v>347</v>
      </c>
      <c r="C65" s="31">
        <v>12710</v>
      </c>
      <c r="D65" s="32"/>
      <c r="E65" s="43">
        <f t="shared" si="0"/>
        <v>-100</v>
      </c>
      <c r="F65" s="44">
        <f t="shared" si="1"/>
        <v>0</v>
      </c>
    </row>
    <row r="66" spans="1:6" s="1" customFormat="1" ht="12.75">
      <c r="A66" s="33" t="s">
        <v>304</v>
      </c>
      <c r="B66" s="33"/>
      <c r="C66" s="31">
        <v>622957.15</v>
      </c>
      <c r="D66" s="31">
        <v>405249.1</v>
      </c>
      <c r="E66" s="43">
        <f t="shared" si="0"/>
        <v>-34.94751605307043</v>
      </c>
      <c r="F66" s="44">
        <f t="shared" si="1"/>
        <v>1.5085083199922211</v>
      </c>
    </row>
    <row r="67" spans="1:6" s="1" customFormat="1" ht="12.75">
      <c r="A67" s="29" t="s">
        <v>32</v>
      </c>
      <c r="B67" s="30" t="s">
        <v>354</v>
      </c>
      <c r="C67" s="32"/>
      <c r="D67" s="31">
        <v>9771.89</v>
      </c>
      <c r="E67" s="43" t="e">
        <f t="shared" si="0"/>
        <v>#DIV/0!</v>
      </c>
      <c r="F67" s="44">
        <f t="shared" si="1"/>
        <v>0.036375102047231656</v>
      </c>
    </row>
    <row r="68" spans="1:6" ht="12.75">
      <c r="A68" s="29"/>
      <c r="B68" s="30" t="s">
        <v>232</v>
      </c>
      <c r="C68" s="31">
        <v>12078.13</v>
      </c>
      <c r="D68" s="31">
        <v>21347.3</v>
      </c>
      <c r="E68" s="43">
        <f t="shared" si="0"/>
        <v>76.74341971811862</v>
      </c>
      <c r="F68" s="44">
        <f t="shared" si="1"/>
        <v>0.07946366730825545</v>
      </c>
    </row>
    <row r="69" spans="1:6" ht="12.75">
      <c r="A69" s="29"/>
      <c r="B69" s="30" t="s">
        <v>56</v>
      </c>
      <c r="C69" s="31">
        <v>142430.68</v>
      </c>
      <c r="D69" s="31">
        <v>192032.46</v>
      </c>
      <c r="E69" s="43">
        <f t="shared" si="0"/>
        <v>34.825207602744015</v>
      </c>
      <c r="F69" s="44">
        <f t="shared" si="1"/>
        <v>0.714825927111432</v>
      </c>
    </row>
    <row r="70" spans="1:6" ht="12.75">
      <c r="A70" s="29"/>
      <c r="B70" s="30" t="s">
        <v>216</v>
      </c>
      <c r="C70" s="31">
        <v>97651.48</v>
      </c>
      <c r="D70" s="31">
        <v>144526.55</v>
      </c>
      <c r="E70" s="43">
        <f t="shared" si="0"/>
        <v>48.00241634842605</v>
      </c>
      <c r="F70" s="44">
        <f t="shared" si="1"/>
        <v>0.5379888644657613</v>
      </c>
    </row>
    <row r="71" spans="1:6" ht="12.75">
      <c r="A71" s="29"/>
      <c r="B71" s="30" t="s">
        <v>294</v>
      </c>
      <c r="C71" s="31">
        <v>13712.94</v>
      </c>
      <c r="D71" s="31">
        <v>38012.15</v>
      </c>
      <c r="E71" s="43">
        <f aca="true" t="shared" si="2" ref="E71:E99">(D71-C71)/C71*100</f>
        <v>177.19912724769452</v>
      </c>
      <c r="F71" s="44">
        <f aca="true" t="shared" si="3" ref="F71:F99">D71/$D$99*100</f>
        <v>0.14149727793545333</v>
      </c>
    </row>
    <row r="72" spans="1:6" ht="12.75">
      <c r="A72" s="29"/>
      <c r="B72" s="30" t="s">
        <v>10</v>
      </c>
      <c r="C72" s="31">
        <v>25585.55</v>
      </c>
      <c r="D72" s="31">
        <v>38287.61</v>
      </c>
      <c r="E72" s="43">
        <f t="shared" si="2"/>
        <v>49.64544440123429</v>
      </c>
      <c r="F72" s="44">
        <f t="shared" si="3"/>
        <v>0.14252265640470854</v>
      </c>
    </row>
    <row r="73" spans="1:6" ht="12.75">
      <c r="A73" s="29"/>
      <c r="B73" s="30" t="s">
        <v>397</v>
      </c>
      <c r="C73" s="32"/>
      <c r="D73" s="31">
        <v>8305.35</v>
      </c>
      <c r="E73" s="43" t="e">
        <f t="shared" si="2"/>
        <v>#DIV/0!</v>
      </c>
      <c r="F73" s="44">
        <f t="shared" si="3"/>
        <v>0.030916020727615175</v>
      </c>
    </row>
    <row r="74" spans="1:6" ht="12.75">
      <c r="A74" s="29"/>
      <c r="B74" s="30" t="s">
        <v>298</v>
      </c>
      <c r="C74" s="31">
        <v>31339.54</v>
      </c>
      <c r="D74" s="31">
        <v>7062.4</v>
      </c>
      <c r="E74" s="43">
        <f t="shared" si="2"/>
        <v>-77.4648894016951</v>
      </c>
      <c r="F74" s="44">
        <f t="shared" si="3"/>
        <v>0.026289235828316614</v>
      </c>
    </row>
    <row r="75" spans="1:6" ht="12.75">
      <c r="A75" s="33" t="s">
        <v>304</v>
      </c>
      <c r="B75" s="33"/>
      <c r="C75" s="31">
        <v>322798.32</v>
      </c>
      <c r="D75" s="31">
        <v>459345.71</v>
      </c>
      <c r="E75" s="43">
        <f t="shared" si="2"/>
        <v>42.301146424801715</v>
      </c>
      <c r="F75" s="44">
        <f t="shared" si="3"/>
        <v>1.709878751828774</v>
      </c>
    </row>
    <row r="76" spans="1:6" ht="12.75">
      <c r="A76" s="29" t="s">
        <v>33</v>
      </c>
      <c r="B76" s="30" t="s">
        <v>170</v>
      </c>
      <c r="C76" s="31">
        <v>127090.52</v>
      </c>
      <c r="D76" s="31">
        <v>87885</v>
      </c>
      <c r="E76" s="43">
        <f t="shared" si="2"/>
        <v>-30.848500737899258</v>
      </c>
      <c r="F76" s="44">
        <f t="shared" si="3"/>
        <v>0.32714509101319744</v>
      </c>
    </row>
    <row r="77" spans="1:6" ht="12.75">
      <c r="A77" s="29"/>
      <c r="B77" s="30" t="s">
        <v>189</v>
      </c>
      <c r="C77" s="31">
        <v>539024.61</v>
      </c>
      <c r="D77" s="31">
        <v>362689.6</v>
      </c>
      <c r="E77" s="43">
        <f t="shared" si="2"/>
        <v>-32.7137215497452</v>
      </c>
      <c r="F77" s="44">
        <f t="shared" si="3"/>
        <v>1.350083884639474</v>
      </c>
    </row>
    <row r="78" spans="1:6" ht="12.75">
      <c r="A78" s="29"/>
      <c r="B78" s="30" t="s">
        <v>350</v>
      </c>
      <c r="C78" s="31">
        <v>7470.25</v>
      </c>
      <c r="D78" s="31">
        <v>46815</v>
      </c>
      <c r="E78" s="43">
        <f t="shared" si="2"/>
        <v>526.6858538870855</v>
      </c>
      <c r="F78" s="44">
        <f t="shared" si="3"/>
        <v>0.17426520379795002</v>
      </c>
    </row>
    <row r="79" spans="1:6" ht="12.75">
      <c r="A79" s="29"/>
      <c r="B79" s="30" t="s">
        <v>48</v>
      </c>
      <c r="C79" s="31">
        <v>3056829.01</v>
      </c>
      <c r="D79" s="31">
        <v>1577434.66</v>
      </c>
      <c r="E79" s="43">
        <f t="shared" si="2"/>
        <v>-48.396372357117876</v>
      </c>
      <c r="F79" s="44">
        <f t="shared" si="3"/>
        <v>5.871878084008331</v>
      </c>
    </row>
    <row r="80" spans="1:6" ht="12.75">
      <c r="A80" s="29"/>
      <c r="B80" s="30" t="s">
        <v>49</v>
      </c>
      <c r="C80" s="31">
        <v>91454.8</v>
      </c>
      <c r="D80" s="31">
        <v>45638.9</v>
      </c>
      <c r="E80" s="43">
        <f t="shared" si="2"/>
        <v>-50.09676911436032</v>
      </c>
      <c r="F80" s="44">
        <f t="shared" si="3"/>
        <v>0.16988726283486624</v>
      </c>
    </row>
    <row r="81" spans="1:6" ht="12.75">
      <c r="A81" s="29"/>
      <c r="B81" s="30" t="s">
        <v>15</v>
      </c>
      <c r="C81" s="31">
        <v>38869.14</v>
      </c>
      <c r="D81" s="31">
        <v>335879.62</v>
      </c>
      <c r="E81" s="43">
        <f t="shared" si="2"/>
        <v>764.1292809668544</v>
      </c>
      <c r="F81" s="44">
        <f t="shared" si="3"/>
        <v>1.2502858150353096</v>
      </c>
    </row>
    <row r="82" spans="1:6" ht="12.75">
      <c r="A82" s="29"/>
      <c r="B82" s="30" t="s">
        <v>62</v>
      </c>
      <c r="C82" s="31">
        <v>709819.9</v>
      </c>
      <c r="D82" s="31">
        <v>688547.26</v>
      </c>
      <c r="E82" s="43">
        <f t="shared" si="2"/>
        <v>-2.996906680131117</v>
      </c>
      <c r="F82" s="44">
        <f t="shared" si="3"/>
        <v>2.5630637314625675</v>
      </c>
    </row>
    <row r="83" spans="1:6" ht="12.75">
      <c r="A83" s="29"/>
      <c r="B83" s="30" t="s">
        <v>203</v>
      </c>
      <c r="C83" s="31">
        <v>1622776.39</v>
      </c>
      <c r="D83" s="31">
        <v>1138430.79</v>
      </c>
      <c r="E83" s="43">
        <f t="shared" si="2"/>
        <v>-29.84672460017735</v>
      </c>
      <c r="F83" s="44">
        <f t="shared" si="3"/>
        <v>4.237720252679938</v>
      </c>
    </row>
    <row r="84" spans="1:6" ht="12.75">
      <c r="A84" s="29"/>
      <c r="B84" s="30" t="s">
        <v>357</v>
      </c>
      <c r="C84" s="31">
        <v>4225.1</v>
      </c>
      <c r="D84" s="32"/>
      <c r="E84" s="43">
        <f t="shared" si="2"/>
        <v>-100</v>
      </c>
      <c r="F84" s="44">
        <f t="shared" si="3"/>
        <v>0</v>
      </c>
    </row>
    <row r="85" spans="1:6" ht="12.75">
      <c r="A85" s="29"/>
      <c r="B85" s="30" t="s">
        <v>204</v>
      </c>
      <c r="C85" s="31">
        <v>19336.8</v>
      </c>
      <c r="D85" s="31">
        <v>39648.51</v>
      </c>
      <c r="E85" s="43">
        <f t="shared" si="2"/>
        <v>105.04173389599107</v>
      </c>
      <c r="F85" s="44">
        <f t="shared" si="3"/>
        <v>0.14758850102392526</v>
      </c>
    </row>
    <row r="86" spans="1:6" ht="12.75">
      <c r="A86" s="29"/>
      <c r="B86" s="30" t="s">
        <v>355</v>
      </c>
      <c r="C86" s="32"/>
      <c r="D86" s="31">
        <v>2069826.5</v>
      </c>
      <c r="E86" s="43" t="e">
        <f t="shared" si="2"/>
        <v>#DIV/0!</v>
      </c>
      <c r="F86" s="44">
        <f t="shared" si="3"/>
        <v>7.704768489776731</v>
      </c>
    </row>
    <row r="87" spans="1:6" ht="12.75">
      <c r="A87" s="29"/>
      <c r="B87" s="30" t="s">
        <v>190</v>
      </c>
      <c r="C87" s="31">
        <v>269204.38</v>
      </c>
      <c r="D87" s="31">
        <v>468604.28</v>
      </c>
      <c r="E87" s="43">
        <f t="shared" si="2"/>
        <v>74.07008013762629</v>
      </c>
      <c r="F87" s="44">
        <f t="shared" si="3"/>
        <v>1.7443430600190464</v>
      </c>
    </row>
    <row r="88" spans="1:6" ht="12.75">
      <c r="A88" s="29"/>
      <c r="B88" s="30" t="s">
        <v>398</v>
      </c>
      <c r="C88" s="32"/>
      <c r="D88" s="31">
        <v>28560</v>
      </c>
      <c r="E88" s="43" t="e">
        <f t="shared" si="2"/>
        <v>#DIV/0!</v>
      </c>
      <c r="F88" s="44">
        <f t="shared" si="3"/>
        <v>0.10631238322053728</v>
      </c>
    </row>
    <row r="89" spans="1:6" ht="12.75">
      <c r="A89" s="33" t="s">
        <v>304</v>
      </c>
      <c r="B89" s="33"/>
      <c r="C89" s="31">
        <v>6486100.9</v>
      </c>
      <c r="D89" s="31">
        <v>6889960.12</v>
      </c>
      <c r="E89" s="43">
        <f t="shared" si="2"/>
        <v>6.226533108666252</v>
      </c>
      <c r="F89" s="44">
        <f t="shared" si="3"/>
        <v>25.64734175951187</v>
      </c>
    </row>
    <row r="90" spans="1:6" ht="12.75">
      <c r="A90" s="29" t="s">
        <v>34</v>
      </c>
      <c r="B90" s="30" t="s">
        <v>54</v>
      </c>
      <c r="C90" s="31">
        <v>25194.62</v>
      </c>
      <c r="D90" s="31">
        <v>18636.53</v>
      </c>
      <c r="E90" s="43">
        <f t="shared" si="2"/>
        <v>-26.029723806114163</v>
      </c>
      <c r="F90" s="44">
        <f t="shared" si="3"/>
        <v>0.06937303638869187</v>
      </c>
    </row>
    <row r="91" spans="1:6" ht="12.75">
      <c r="A91" s="29"/>
      <c r="B91" s="30" t="s">
        <v>13</v>
      </c>
      <c r="C91" s="31">
        <v>1817377.14</v>
      </c>
      <c r="D91" s="31">
        <v>1705670.04</v>
      </c>
      <c r="E91" s="43">
        <f t="shared" si="2"/>
        <v>-6.146610823992199</v>
      </c>
      <c r="F91" s="44">
        <f t="shared" si="3"/>
        <v>6.349224332642478</v>
      </c>
    </row>
    <row r="92" spans="1:6" ht="12.75">
      <c r="A92" s="29"/>
      <c r="B92" s="30" t="s">
        <v>353</v>
      </c>
      <c r="C92" s="31">
        <v>2111.28</v>
      </c>
      <c r="D92" s="32"/>
      <c r="E92" s="43">
        <f t="shared" si="2"/>
        <v>-100</v>
      </c>
      <c r="F92" s="44">
        <f t="shared" si="3"/>
        <v>0</v>
      </c>
    </row>
    <row r="93" spans="1:6" ht="12.75">
      <c r="A93" s="33" t="s">
        <v>304</v>
      </c>
      <c r="B93" s="33"/>
      <c r="C93" s="31">
        <v>1844683.04</v>
      </c>
      <c r="D93" s="31">
        <v>1724306.57</v>
      </c>
      <c r="E93" s="43">
        <f t="shared" si="2"/>
        <v>-6.525590976322955</v>
      </c>
      <c r="F93" s="44">
        <f t="shared" si="3"/>
        <v>6.41859736903117</v>
      </c>
    </row>
    <row r="94" spans="1:6" ht="12.75">
      <c r="A94" s="29" t="s">
        <v>35</v>
      </c>
      <c r="B94" s="30" t="s">
        <v>205</v>
      </c>
      <c r="C94" s="31">
        <v>55987.18</v>
      </c>
      <c r="D94" s="31">
        <v>59217.99</v>
      </c>
      <c r="E94" s="43">
        <f t="shared" si="2"/>
        <v>5.770624632281886</v>
      </c>
      <c r="F94" s="44">
        <f t="shared" si="3"/>
        <v>0.2204343713735975</v>
      </c>
    </row>
    <row r="95" spans="1:6" ht="12.75">
      <c r="A95" s="29"/>
      <c r="B95" s="30" t="s">
        <v>345</v>
      </c>
      <c r="C95" s="31">
        <v>85470.97</v>
      </c>
      <c r="D95" s="31">
        <v>27294.75</v>
      </c>
      <c r="E95" s="43">
        <f t="shared" si="2"/>
        <v>-68.06547299042002</v>
      </c>
      <c r="F95" s="44">
        <f t="shared" si="3"/>
        <v>0.10160258830212747</v>
      </c>
    </row>
    <row r="96" spans="1:6" ht="12.75">
      <c r="A96" s="29"/>
      <c r="B96" s="30" t="s">
        <v>399</v>
      </c>
      <c r="C96" s="32"/>
      <c r="D96" s="31">
        <v>8330.4</v>
      </c>
      <c r="E96" s="43" t="e">
        <f t="shared" si="2"/>
        <v>#DIV/0!</v>
      </c>
      <c r="F96" s="44">
        <f t="shared" si="3"/>
        <v>0.03100926740827604</v>
      </c>
    </row>
    <row r="97" spans="1:6" ht="12.75">
      <c r="A97" s="29"/>
      <c r="B97" s="30" t="s">
        <v>400</v>
      </c>
      <c r="C97" s="32"/>
      <c r="D97" s="31">
        <v>28604.64</v>
      </c>
      <c r="E97" s="43" t="e">
        <f t="shared" si="2"/>
        <v>#DIV/0!</v>
      </c>
      <c r="F97" s="44">
        <f t="shared" si="3"/>
        <v>0.10647855215565509</v>
      </c>
    </row>
    <row r="98" spans="1:6" ht="12.75">
      <c r="A98" s="33" t="s">
        <v>304</v>
      </c>
      <c r="B98" s="33"/>
      <c r="C98" s="31">
        <v>141458.15</v>
      </c>
      <c r="D98" s="31">
        <v>123447.78</v>
      </c>
      <c r="E98" s="43">
        <f t="shared" si="2"/>
        <v>-12.731942274093077</v>
      </c>
      <c r="F98" s="44">
        <f t="shared" si="3"/>
        <v>0.45952477923965607</v>
      </c>
    </row>
    <row r="99" spans="1:6" ht="12.75">
      <c r="A99" s="33"/>
      <c r="B99" s="33"/>
      <c r="C99" s="31">
        <v>25784604.73</v>
      </c>
      <c r="D99" s="31">
        <v>26864227.04</v>
      </c>
      <c r="E99" s="43">
        <f t="shared" si="2"/>
        <v>4.187081094727329</v>
      </c>
      <c r="F99" s="44">
        <f t="shared" si="3"/>
        <v>100</v>
      </c>
    </row>
  </sheetData>
  <sheetProtection/>
  <mergeCells count="1">
    <mergeCell ref="B3:E3"/>
  </mergeCells>
  <printOptions/>
  <pageMargins left="0.35433070866141736" right="0" top="0" bottom="0.3937007874015748" header="0.5118110236220472" footer="0.11811023622047245"/>
  <pageSetup horizontalDpi="600" verticalDpi="600" orientation="portrait" paperSize="9" scale="95" r:id="rId1"/>
  <headerFooter alignWithMargins="0">
    <oddFooter>&amp;L&amp;"Arial Tur,Kalın"B.İ.M&amp;C&amp;D&amp;RSayfa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selection activeCell="A4" sqref="A4"/>
    </sheetView>
  </sheetViews>
  <sheetFormatPr defaultColWidth="14.625" defaultRowHeight="12.75"/>
  <cols>
    <col min="1" max="1" width="15.625" style="7" customWidth="1"/>
    <col min="2" max="2" width="58.375" style="7" bestFit="1" customWidth="1"/>
    <col min="3" max="3" width="17.25390625" style="7" bestFit="1" customWidth="1"/>
    <col min="4" max="4" width="15.75390625" style="7" customWidth="1"/>
    <col min="5" max="5" width="21.375" style="8" bestFit="1" customWidth="1"/>
    <col min="6" max="6" width="13.75390625" style="7" customWidth="1"/>
    <col min="7" max="7" width="13.375" style="7" customWidth="1"/>
    <col min="8" max="8" width="10.00390625" style="8" customWidth="1"/>
    <col min="9" max="9" width="9.00390625" style="6" customWidth="1"/>
    <col min="10" max="16384" width="14.625" style="7" customWidth="1"/>
  </cols>
  <sheetData>
    <row r="1" spans="1:8" s="6" customFormat="1" ht="12">
      <c r="A1" s="51" t="s">
        <v>1</v>
      </c>
      <c r="B1" s="51"/>
      <c r="C1" s="51"/>
      <c r="D1" s="51"/>
      <c r="E1" s="51"/>
      <c r="F1" s="51"/>
      <c r="G1" s="51"/>
      <c r="H1" s="51"/>
    </row>
    <row r="2" spans="1:8" s="6" customFormat="1" ht="12">
      <c r="A2" s="51" t="s">
        <v>36</v>
      </c>
      <c r="B2" s="51"/>
      <c r="C2" s="51"/>
      <c r="D2" s="51"/>
      <c r="E2" s="51"/>
      <c r="F2" s="51"/>
      <c r="G2" s="51"/>
      <c r="H2" s="51"/>
    </row>
    <row r="3" spans="1:8" s="6" customFormat="1" ht="12">
      <c r="A3" s="52" t="s">
        <v>444</v>
      </c>
      <c r="B3" s="52"/>
      <c r="C3" s="52"/>
      <c r="D3" s="52"/>
      <c r="E3" s="52"/>
      <c r="F3" s="52"/>
      <c r="G3" s="52"/>
      <c r="H3" s="52"/>
    </row>
    <row r="4" spans="1:9" s="6" customFormat="1" ht="12">
      <c r="A4" s="21" t="s">
        <v>358</v>
      </c>
      <c r="B4" s="34"/>
      <c r="C4" s="34"/>
      <c r="D4" s="34"/>
      <c r="E4" s="34"/>
      <c r="F4" s="34"/>
      <c r="G4" s="34"/>
      <c r="H4" s="34"/>
      <c r="I4" s="16" t="s">
        <v>46</v>
      </c>
    </row>
    <row r="5" spans="1:9" ht="12.75">
      <c r="A5" s="21" t="s">
        <v>57</v>
      </c>
      <c r="B5" s="45"/>
      <c r="C5" s="21" t="s">
        <v>343</v>
      </c>
      <c r="D5" s="45"/>
      <c r="E5" s="21" t="s">
        <v>402</v>
      </c>
      <c r="F5" s="45"/>
      <c r="G5" s="21" t="s">
        <v>3</v>
      </c>
      <c r="H5" s="45"/>
      <c r="I5" s="14">
        <v>2016</v>
      </c>
    </row>
    <row r="6" spans="1:9" ht="12.75">
      <c r="A6" s="22" t="s">
        <v>38</v>
      </c>
      <c r="B6" s="22" t="s">
        <v>194</v>
      </c>
      <c r="C6" s="22" t="s">
        <v>58</v>
      </c>
      <c r="D6" s="22" t="s">
        <v>59</v>
      </c>
      <c r="E6" s="22" t="s">
        <v>58</v>
      </c>
      <c r="F6" s="22" t="s">
        <v>59</v>
      </c>
      <c r="G6" s="22" t="s">
        <v>58</v>
      </c>
      <c r="H6" s="22" t="s">
        <v>59</v>
      </c>
      <c r="I6" s="10"/>
    </row>
    <row r="7" spans="1:9" ht="12.75">
      <c r="A7" s="23" t="s">
        <v>72</v>
      </c>
      <c r="B7" s="23" t="s">
        <v>73</v>
      </c>
      <c r="C7" s="24">
        <v>1917404.84</v>
      </c>
      <c r="D7" s="24">
        <v>1801538.02</v>
      </c>
      <c r="E7" s="24">
        <v>2357995.16</v>
      </c>
      <c r="F7" s="24">
        <v>2242894.05</v>
      </c>
      <c r="G7" s="25">
        <v>0.2298</v>
      </c>
      <c r="H7" s="25">
        <v>0.245</v>
      </c>
      <c r="I7" s="10">
        <f>F7/$F$140*100</f>
        <v>8.348999011437778</v>
      </c>
    </row>
    <row r="8" spans="1:9" ht="12.75">
      <c r="A8" s="23" t="s">
        <v>84</v>
      </c>
      <c r="B8" s="23" t="s">
        <v>85</v>
      </c>
      <c r="C8" s="24">
        <v>2951606.84</v>
      </c>
      <c r="D8" s="24">
        <v>1626711.91</v>
      </c>
      <c r="E8" s="24">
        <v>2706716.36</v>
      </c>
      <c r="F8" s="24">
        <v>1423880.72</v>
      </c>
      <c r="G8" s="25">
        <v>-0.083</v>
      </c>
      <c r="H8" s="25">
        <v>-0.1247</v>
      </c>
      <c r="I8" s="10">
        <f aca="true" t="shared" si="0" ref="I8:I71">F8/$F$140*100</f>
        <v>5.300285460958492</v>
      </c>
    </row>
    <row r="9" spans="1:9" ht="12.75">
      <c r="A9" s="23" t="s">
        <v>211</v>
      </c>
      <c r="B9" s="23" t="s">
        <v>195</v>
      </c>
      <c r="C9" s="24">
        <v>268397.8</v>
      </c>
      <c r="D9" s="24">
        <v>734352.05</v>
      </c>
      <c r="E9" s="24">
        <v>540498.6</v>
      </c>
      <c r="F9" s="24">
        <v>1412318.52</v>
      </c>
      <c r="G9" s="25">
        <v>1.0138</v>
      </c>
      <c r="H9" s="25">
        <v>0.9232</v>
      </c>
      <c r="I9" s="10">
        <f t="shared" si="0"/>
        <v>5.257246068897131</v>
      </c>
    </row>
    <row r="10" spans="1:9" ht="12.75">
      <c r="A10" s="23" t="s">
        <v>76</v>
      </c>
      <c r="B10" s="23" t="s">
        <v>77</v>
      </c>
      <c r="C10" s="24">
        <v>1171615.46</v>
      </c>
      <c r="D10" s="24">
        <v>1787582.23</v>
      </c>
      <c r="E10" s="24">
        <v>911032.8</v>
      </c>
      <c r="F10" s="24">
        <v>1328548.76</v>
      </c>
      <c r="G10" s="25">
        <v>-0.2224</v>
      </c>
      <c r="H10" s="25">
        <v>-0.2568</v>
      </c>
      <c r="I10" s="10">
        <f t="shared" si="0"/>
        <v>4.945419639365883</v>
      </c>
    </row>
    <row r="11" spans="1:9" ht="12.75">
      <c r="A11" s="23" t="s">
        <v>198</v>
      </c>
      <c r="B11" s="23" t="s">
        <v>199</v>
      </c>
      <c r="C11" s="24">
        <v>3039373.65</v>
      </c>
      <c r="D11" s="24">
        <v>1723381.48</v>
      </c>
      <c r="E11" s="24">
        <v>2363049.71</v>
      </c>
      <c r="F11" s="24">
        <v>1283737.95</v>
      </c>
      <c r="G11" s="25">
        <v>-0.2225</v>
      </c>
      <c r="H11" s="25">
        <v>-0.2551</v>
      </c>
      <c r="I11" s="10">
        <f t="shared" si="0"/>
        <v>4.778614877281055</v>
      </c>
    </row>
    <row r="12" spans="1:9" ht="12.75">
      <c r="A12" s="23" t="s">
        <v>409</v>
      </c>
      <c r="B12" s="23" t="s">
        <v>410</v>
      </c>
      <c r="C12" s="24" t="s">
        <v>175</v>
      </c>
      <c r="D12" s="24" t="s">
        <v>175</v>
      </c>
      <c r="E12" s="24">
        <v>1511498.06</v>
      </c>
      <c r="F12" s="24">
        <v>1258458.3</v>
      </c>
      <c r="G12" s="25" t="s">
        <v>60</v>
      </c>
      <c r="H12" s="25" t="s">
        <v>60</v>
      </c>
      <c r="I12" s="10">
        <f t="shared" si="0"/>
        <v>4.684513342320233</v>
      </c>
    </row>
    <row r="13" spans="1:9" ht="12.75">
      <c r="A13" s="23" t="s">
        <v>411</v>
      </c>
      <c r="B13" s="23" t="s">
        <v>195</v>
      </c>
      <c r="C13" s="24" t="s">
        <v>175</v>
      </c>
      <c r="D13" s="24" t="s">
        <v>175</v>
      </c>
      <c r="E13" s="24">
        <v>1227179.97</v>
      </c>
      <c r="F13" s="24">
        <v>1227266.22</v>
      </c>
      <c r="G13" s="25" t="s">
        <v>60</v>
      </c>
      <c r="H13" s="25" t="s">
        <v>60</v>
      </c>
      <c r="I13" s="10">
        <f t="shared" si="0"/>
        <v>4.568403245597347</v>
      </c>
    </row>
    <row r="14" spans="1:9" ht="12.75">
      <c r="A14" s="23" t="s">
        <v>86</v>
      </c>
      <c r="B14" s="23" t="s">
        <v>87</v>
      </c>
      <c r="C14" s="24">
        <v>589805.2</v>
      </c>
      <c r="D14" s="24">
        <v>789367.47</v>
      </c>
      <c r="E14" s="24">
        <v>818960</v>
      </c>
      <c r="F14" s="24">
        <v>1034043.47</v>
      </c>
      <c r="G14" s="25">
        <v>0.3885</v>
      </c>
      <c r="H14" s="25">
        <v>0.31</v>
      </c>
      <c r="I14" s="10">
        <f t="shared" si="0"/>
        <v>3.8491465563492353</v>
      </c>
    </row>
    <row r="15" spans="1:9" ht="12.75">
      <c r="A15" s="23" t="s">
        <v>88</v>
      </c>
      <c r="B15" s="23" t="s">
        <v>89</v>
      </c>
      <c r="C15" s="24">
        <v>1952760.81</v>
      </c>
      <c r="D15" s="24">
        <v>1442739.05</v>
      </c>
      <c r="E15" s="24">
        <v>1412044.6</v>
      </c>
      <c r="F15" s="24">
        <v>1011235.06</v>
      </c>
      <c r="G15" s="25">
        <v>-0.2769</v>
      </c>
      <c r="H15" s="25">
        <v>-0.2991</v>
      </c>
      <c r="I15" s="10">
        <f t="shared" si="0"/>
        <v>3.764244020474896</v>
      </c>
    </row>
    <row r="16" spans="1:9" ht="12.75">
      <c r="A16" s="23" t="s">
        <v>66</v>
      </c>
      <c r="B16" s="23" t="s">
        <v>67</v>
      </c>
      <c r="C16" s="24">
        <v>953661</v>
      </c>
      <c r="D16" s="24">
        <v>1296848.31</v>
      </c>
      <c r="E16" s="24">
        <v>687592</v>
      </c>
      <c r="F16" s="24">
        <v>936468.87</v>
      </c>
      <c r="G16" s="25">
        <v>-0.279</v>
      </c>
      <c r="H16" s="25">
        <v>-0.2779</v>
      </c>
      <c r="I16" s="10">
        <f t="shared" si="0"/>
        <v>3.4859326814265934</v>
      </c>
    </row>
    <row r="17" spans="1:9" ht="12.75">
      <c r="A17" s="23" t="s">
        <v>200</v>
      </c>
      <c r="B17" s="23" t="s">
        <v>201</v>
      </c>
      <c r="C17" s="24">
        <v>580320</v>
      </c>
      <c r="D17" s="24">
        <v>456823.44</v>
      </c>
      <c r="E17" s="24">
        <v>1457785</v>
      </c>
      <c r="F17" s="24">
        <v>913195.15</v>
      </c>
      <c r="G17" s="25">
        <v>1.512</v>
      </c>
      <c r="H17" s="25">
        <v>0.999</v>
      </c>
      <c r="I17" s="10">
        <f t="shared" si="0"/>
        <v>3.3992980651938383</v>
      </c>
    </row>
    <row r="18" spans="1:9" ht="12.75">
      <c r="A18" s="23" t="s">
        <v>212</v>
      </c>
      <c r="B18" s="23" t="s">
        <v>213</v>
      </c>
      <c r="C18" s="24">
        <v>396313.3</v>
      </c>
      <c r="D18" s="24">
        <v>561244.49</v>
      </c>
      <c r="E18" s="24">
        <v>344640.86</v>
      </c>
      <c r="F18" s="24">
        <v>846295.02</v>
      </c>
      <c r="G18" s="25">
        <v>-0.1304</v>
      </c>
      <c r="H18" s="25">
        <v>0.5079</v>
      </c>
      <c r="I18" s="10">
        <f t="shared" si="0"/>
        <v>3.1502675239451077</v>
      </c>
    </row>
    <row r="19" spans="1:9" ht="12.75">
      <c r="A19" s="23" t="s">
        <v>92</v>
      </c>
      <c r="B19" s="23" t="s">
        <v>93</v>
      </c>
      <c r="C19" s="24">
        <v>420389</v>
      </c>
      <c r="D19" s="24">
        <v>639881.97</v>
      </c>
      <c r="E19" s="24">
        <v>577075</v>
      </c>
      <c r="F19" s="24">
        <v>838744.32</v>
      </c>
      <c r="G19" s="25">
        <v>0.3727</v>
      </c>
      <c r="H19" s="25">
        <v>0.3108</v>
      </c>
      <c r="I19" s="10">
        <f t="shared" si="0"/>
        <v>3.1221606292678206</v>
      </c>
    </row>
    <row r="20" spans="1:9" ht="12.75">
      <c r="A20" s="23" t="s">
        <v>90</v>
      </c>
      <c r="B20" s="23" t="s">
        <v>91</v>
      </c>
      <c r="C20" s="24">
        <v>432216</v>
      </c>
      <c r="D20" s="24">
        <v>524961</v>
      </c>
      <c r="E20" s="24">
        <v>749852</v>
      </c>
      <c r="F20" s="24">
        <v>823319.02</v>
      </c>
      <c r="G20" s="25">
        <v>0.7349</v>
      </c>
      <c r="H20" s="25">
        <v>0.5683</v>
      </c>
      <c r="I20" s="10">
        <f t="shared" si="0"/>
        <v>3.0647411473038235</v>
      </c>
    </row>
    <row r="21" spans="1:9" ht="12.75">
      <c r="A21" s="23" t="s">
        <v>68</v>
      </c>
      <c r="B21" s="23" t="s">
        <v>69</v>
      </c>
      <c r="C21" s="24">
        <v>1326150</v>
      </c>
      <c r="D21" s="24">
        <v>2182873.19</v>
      </c>
      <c r="E21" s="24">
        <v>674445</v>
      </c>
      <c r="F21" s="24">
        <v>746460.48</v>
      </c>
      <c r="G21" s="25">
        <v>-0.4914</v>
      </c>
      <c r="H21" s="25">
        <v>-0.658</v>
      </c>
      <c r="I21" s="10">
        <f t="shared" si="0"/>
        <v>2.778641197785231</v>
      </c>
    </row>
    <row r="22" spans="1:9" ht="12.75">
      <c r="A22" s="23" t="s">
        <v>96</v>
      </c>
      <c r="B22" s="23" t="s">
        <v>97</v>
      </c>
      <c r="C22" s="24">
        <v>335700</v>
      </c>
      <c r="D22" s="24">
        <v>463509.68</v>
      </c>
      <c r="E22" s="24">
        <v>523666</v>
      </c>
      <c r="F22" s="24">
        <v>682565.05</v>
      </c>
      <c r="G22" s="25">
        <v>0.5599</v>
      </c>
      <c r="H22" s="25">
        <v>0.4726</v>
      </c>
      <c r="I22" s="10">
        <f t="shared" si="0"/>
        <v>2.5407954190667086</v>
      </c>
    </row>
    <row r="23" spans="1:9" ht="12.75">
      <c r="A23" s="23" t="s">
        <v>82</v>
      </c>
      <c r="B23" s="23" t="s">
        <v>83</v>
      </c>
      <c r="C23" s="24">
        <v>5193595.57</v>
      </c>
      <c r="D23" s="24">
        <v>717082.99</v>
      </c>
      <c r="E23" s="24">
        <v>4909757.51</v>
      </c>
      <c r="F23" s="24">
        <v>666466.67</v>
      </c>
      <c r="G23" s="25">
        <v>-0.0547</v>
      </c>
      <c r="H23" s="25">
        <v>-0.0706</v>
      </c>
      <c r="I23" s="10">
        <f t="shared" si="0"/>
        <v>2.4808704490460562</v>
      </c>
    </row>
    <row r="24" spans="1:9" ht="12.75">
      <c r="A24" s="23" t="s">
        <v>196</v>
      </c>
      <c r="B24" s="23" t="s">
        <v>197</v>
      </c>
      <c r="C24" s="24">
        <v>935017.71</v>
      </c>
      <c r="D24" s="24">
        <v>850385.73</v>
      </c>
      <c r="E24" s="24">
        <v>831970.58</v>
      </c>
      <c r="F24" s="24">
        <v>641855.69</v>
      </c>
      <c r="G24" s="25">
        <v>-0.1102</v>
      </c>
      <c r="H24" s="25">
        <v>-0.2452</v>
      </c>
      <c r="I24" s="10">
        <f t="shared" si="0"/>
        <v>2.389257986259187</v>
      </c>
    </row>
    <row r="25" spans="1:9" ht="12.75">
      <c r="A25" s="23" t="s">
        <v>65</v>
      </c>
      <c r="B25" s="23" t="s">
        <v>39</v>
      </c>
      <c r="C25" s="24">
        <v>652160</v>
      </c>
      <c r="D25" s="24">
        <v>559779.74</v>
      </c>
      <c r="E25" s="24">
        <v>757810</v>
      </c>
      <c r="F25" s="24">
        <v>638548.64</v>
      </c>
      <c r="G25" s="25">
        <v>0.162</v>
      </c>
      <c r="H25" s="25">
        <v>0.1407</v>
      </c>
      <c r="I25" s="10">
        <f t="shared" si="0"/>
        <v>2.3769477493218805</v>
      </c>
    </row>
    <row r="26" spans="1:9" ht="12.75">
      <c r="A26" s="23" t="s">
        <v>74</v>
      </c>
      <c r="B26" s="23" t="s">
        <v>75</v>
      </c>
      <c r="C26" s="24">
        <v>306760</v>
      </c>
      <c r="D26" s="24">
        <v>758379.33</v>
      </c>
      <c r="E26" s="24">
        <v>293550</v>
      </c>
      <c r="F26" s="24">
        <v>625938.92</v>
      </c>
      <c r="G26" s="25">
        <v>-0.0431</v>
      </c>
      <c r="H26" s="25">
        <v>-0.1746</v>
      </c>
      <c r="I26" s="10">
        <f t="shared" si="0"/>
        <v>2.3300090453672704</v>
      </c>
    </row>
    <row r="27" spans="1:9" ht="12.75">
      <c r="A27" s="23" t="s">
        <v>115</v>
      </c>
      <c r="B27" s="23" t="s">
        <v>116</v>
      </c>
      <c r="C27" s="24">
        <v>788275.12</v>
      </c>
      <c r="D27" s="24">
        <v>407668.32</v>
      </c>
      <c r="E27" s="24">
        <v>1001592.36</v>
      </c>
      <c r="F27" s="24">
        <v>567515</v>
      </c>
      <c r="G27" s="25">
        <v>0.2706</v>
      </c>
      <c r="H27" s="25">
        <v>0.3921</v>
      </c>
      <c r="I27" s="10">
        <f t="shared" si="0"/>
        <v>2.1125305379342865</v>
      </c>
    </row>
    <row r="28" spans="1:9" ht="12.75">
      <c r="A28" s="23" t="s">
        <v>70</v>
      </c>
      <c r="B28" s="23" t="s">
        <v>71</v>
      </c>
      <c r="C28" s="24">
        <v>524090</v>
      </c>
      <c r="D28" s="24">
        <v>1091378.78</v>
      </c>
      <c r="E28" s="24">
        <v>298340</v>
      </c>
      <c r="F28" s="24">
        <v>501561.41</v>
      </c>
      <c r="G28" s="25">
        <v>-0.4307</v>
      </c>
      <c r="H28" s="25">
        <v>-0.5404</v>
      </c>
      <c r="I28" s="10">
        <f t="shared" si="0"/>
        <v>1.8670234183667023</v>
      </c>
    </row>
    <row r="29" spans="1:9" ht="12.75">
      <c r="A29" s="23" t="s">
        <v>94</v>
      </c>
      <c r="B29" s="23" t="s">
        <v>95</v>
      </c>
      <c r="C29" s="24">
        <v>740451</v>
      </c>
      <c r="D29" s="24">
        <v>330419.24</v>
      </c>
      <c r="E29" s="24">
        <v>1339847</v>
      </c>
      <c r="F29" s="24">
        <v>493515.03</v>
      </c>
      <c r="G29" s="25">
        <v>0.8095</v>
      </c>
      <c r="H29" s="25">
        <v>0.4936</v>
      </c>
      <c r="I29" s="10">
        <f t="shared" si="0"/>
        <v>1.837071393363269</v>
      </c>
    </row>
    <row r="30" spans="1:9" ht="12.75">
      <c r="A30" s="23" t="s">
        <v>141</v>
      </c>
      <c r="B30" s="23" t="s">
        <v>142</v>
      </c>
      <c r="C30" s="24">
        <v>3801</v>
      </c>
      <c r="D30" s="24">
        <v>9970.94</v>
      </c>
      <c r="E30" s="24">
        <v>148021.68</v>
      </c>
      <c r="F30" s="24">
        <v>467763.92</v>
      </c>
      <c r="G30" s="25">
        <v>37.9428</v>
      </c>
      <c r="H30" s="25">
        <v>45.9127</v>
      </c>
      <c r="I30" s="10">
        <f t="shared" si="0"/>
        <v>1.7412148851463847</v>
      </c>
    </row>
    <row r="31" spans="1:9" ht="12.75">
      <c r="A31" s="23" t="s">
        <v>63</v>
      </c>
      <c r="B31" s="23" t="s">
        <v>64</v>
      </c>
      <c r="C31" s="24">
        <v>982913</v>
      </c>
      <c r="D31" s="24">
        <v>982913</v>
      </c>
      <c r="E31" s="24">
        <v>415879</v>
      </c>
      <c r="F31" s="24">
        <v>361331.43</v>
      </c>
      <c r="G31" s="25">
        <v>-0.5769</v>
      </c>
      <c r="H31" s="25">
        <v>-0.6324</v>
      </c>
      <c r="I31" s="10">
        <f t="shared" si="0"/>
        <v>1.3450282022333595</v>
      </c>
    </row>
    <row r="32" spans="1:9" ht="12.75">
      <c r="A32" s="23" t="s">
        <v>117</v>
      </c>
      <c r="B32" s="23" t="s">
        <v>40</v>
      </c>
      <c r="C32" s="24">
        <v>213620</v>
      </c>
      <c r="D32" s="24">
        <v>181672.34</v>
      </c>
      <c r="E32" s="24">
        <v>335860</v>
      </c>
      <c r="F32" s="24">
        <v>335150.14</v>
      </c>
      <c r="G32" s="25">
        <v>0.5722</v>
      </c>
      <c r="H32" s="25">
        <v>0.8448</v>
      </c>
      <c r="I32" s="10">
        <f t="shared" si="0"/>
        <v>1.247570382356328</v>
      </c>
    </row>
    <row r="33" spans="1:9" ht="12.75">
      <c r="A33" s="23" t="s">
        <v>105</v>
      </c>
      <c r="B33" s="23" t="s">
        <v>106</v>
      </c>
      <c r="C33" s="24">
        <v>165971.8</v>
      </c>
      <c r="D33" s="24">
        <v>217770.65</v>
      </c>
      <c r="E33" s="24">
        <v>260967.96</v>
      </c>
      <c r="F33" s="24">
        <v>285529.29</v>
      </c>
      <c r="G33" s="25">
        <v>0.5724</v>
      </c>
      <c r="H33" s="25">
        <v>0.3111</v>
      </c>
      <c r="I33" s="10">
        <f t="shared" si="0"/>
        <v>1.0628606197187649</v>
      </c>
    </row>
    <row r="34" spans="1:9" ht="12.75">
      <c r="A34" s="23" t="s">
        <v>107</v>
      </c>
      <c r="B34" s="23" t="s">
        <v>108</v>
      </c>
      <c r="C34" s="24">
        <v>173250</v>
      </c>
      <c r="D34" s="24">
        <v>133883.29</v>
      </c>
      <c r="E34" s="24">
        <v>321221.2</v>
      </c>
      <c r="F34" s="24">
        <v>278256.16</v>
      </c>
      <c r="G34" s="25">
        <v>0.8541</v>
      </c>
      <c r="H34" s="25">
        <v>1.0783</v>
      </c>
      <c r="I34" s="10">
        <f t="shared" si="0"/>
        <v>1.0357869578219585</v>
      </c>
    </row>
    <row r="35" spans="1:9" ht="12.75">
      <c r="A35" s="23" t="s">
        <v>390</v>
      </c>
      <c r="B35" s="23" t="s">
        <v>391</v>
      </c>
      <c r="C35" s="24" t="s">
        <v>175</v>
      </c>
      <c r="D35" s="24" t="s">
        <v>175</v>
      </c>
      <c r="E35" s="24">
        <v>143200</v>
      </c>
      <c r="F35" s="24">
        <v>251411.61</v>
      </c>
      <c r="G35" s="25" t="s">
        <v>60</v>
      </c>
      <c r="H35" s="25" t="s">
        <v>60</v>
      </c>
      <c r="I35" s="10">
        <f t="shared" si="0"/>
        <v>0.9358602040760597</v>
      </c>
    </row>
    <row r="36" spans="1:9" ht="12.75">
      <c r="A36" s="23" t="s">
        <v>99</v>
      </c>
      <c r="B36" s="23" t="s">
        <v>100</v>
      </c>
      <c r="C36" s="24">
        <v>263281.4</v>
      </c>
      <c r="D36" s="24">
        <v>222073.25</v>
      </c>
      <c r="E36" s="24">
        <v>272613.02</v>
      </c>
      <c r="F36" s="24">
        <v>244174.94</v>
      </c>
      <c r="G36" s="25">
        <v>0.0354</v>
      </c>
      <c r="H36" s="25">
        <v>0.0995</v>
      </c>
      <c r="I36" s="10">
        <f t="shared" si="0"/>
        <v>0.9089222616992891</v>
      </c>
    </row>
    <row r="37" spans="1:9" ht="12.75">
      <c r="A37" s="23" t="s">
        <v>206</v>
      </c>
      <c r="B37" s="23" t="s">
        <v>207</v>
      </c>
      <c r="C37" s="24">
        <v>106211</v>
      </c>
      <c r="D37" s="24">
        <v>122024.63</v>
      </c>
      <c r="E37" s="24">
        <v>241368</v>
      </c>
      <c r="F37" s="24">
        <v>238213.05</v>
      </c>
      <c r="G37" s="25">
        <v>1.2725</v>
      </c>
      <c r="H37" s="25">
        <v>0.9522</v>
      </c>
      <c r="I37" s="10">
        <f t="shared" si="0"/>
        <v>0.8867295889262259</v>
      </c>
    </row>
    <row r="38" spans="1:9" ht="12.75">
      <c r="A38" s="23" t="s">
        <v>325</v>
      </c>
      <c r="B38" s="23" t="s">
        <v>195</v>
      </c>
      <c r="C38" s="24">
        <v>65000</v>
      </c>
      <c r="D38" s="24">
        <v>159799.77</v>
      </c>
      <c r="E38" s="24">
        <v>83200</v>
      </c>
      <c r="F38" s="24">
        <v>210750.6</v>
      </c>
      <c r="G38" s="25">
        <v>0.28</v>
      </c>
      <c r="H38" s="25">
        <v>0.3188</v>
      </c>
      <c r="I38" s="10">
        <f t="shared" si="0"/>
        <v>0.7845027503906921</v>
      </c>
    </row>
    <row r="39" spans="1:9" ht="12.75">
      <c r="A39" s="23" t="s">
        <v>104</v>
      </c>
      <c r="B39" s="23" t="s">
        <v>43</v>
      </c>
      <c r="C39" s="24">
        <v>300460</v>
      </c>
      <c r="D39" s="24">
        <v>375351.33</v>
      </c>
      <c r="E39" s="24">
        <v>133755</v>
      </c>
      <c r="F39" s="24">
        <v>169799.21</v>
      </c>
      <c r="G39" s="25">
        <v>-0.5548</v>
      </c>
      <c r="H39" s="25">
        <v>-0.5476</v>
      </c>
      <c r="I39" s="10">
        <f t="shared" si="0"/>
        <v>0.6320643796941348</v>
      </c>
    </row>
    <row r="40" spans="1:9" ht="12.75">
      <c r="A40" s="23" t="s">
        <v>133</v>
      </c>
      <c r="B40" s="23" t="s">
        <v>134</v>
      </c>
      <c r="C40" s="24">
        <v>20087.52</v>
      </c>
      <c r="D40" s="24">
        <v>11359.88</v>
      </c>
      <c r="E40" s="24">
        <v>157174.48</v>
      </c>
      <c r="F40" s="24">
        <v>109747.4</v>
      </c>
      <c r="G40" s="25">
        <v>6.8245</v>
      </c>
      <c r="H40" s="25">
        <v>8.661</v>
      </c>
      <c r="I40" s="10">
        <f t="shared" si="0"/>
        <v>0.4085261780902519</v>
      </c>
    </row>
    <row r="41" spans="1:9" ht="12.75">
      <c r="A41" s="23" t="s">
        <v>122</v>
      </c>
      <c r="B41" s="23" t="s">
        <v>123</v>
      </c>
      <c r="C41" s="24">
        <v>25963</v>
      </c>
      <c r="D41" s="24">
        <v>27222.62</v>
      </c>
      <c r="E41" s="24">
        <v>151647.5</v>
      </c>
      <c r="F41" s="24">
        <v>105358.3</v>
      </c>
      <c r="G41" s="25">
        <v>4.8409</v>
      </c>
      <c r="H41" s="25">
        <v>2.8702</v>
      </c>
      <c r="I41" s="10">
        <f t="shared" si="0"/>
        <v>0.3921880940148576</v>
      </c>
    </row>
    <row r="42" spans="1:9" ht="12.75">
      <c r="A42" s="23" t="s">
        <v>109</v>
      </c>
      <c r="B42" s="23" t="s">
        <v>110</v>
      </c>
      <c r="C42" s="24">
        <v>393102</v>
      </c>
      <c r="D42" s="24">
        <v>244116.26</v>
      </c>
      <c r="E42" s="24">
        <v>149394</v>
      </c>
      <c r="F42" s="24">
        <v>101942.56</v>
      </c>
      <c r="G42" s="25">
        <v>-0.62</v>
      </c>
      <c r="H42" s="25">
        <v>-0.5824</v>
      </c>
      <c r="I42" s="10">
        <f t="shared" si="0"/>
        <v>0.37947326698888706</v>
      </c>
    </row>
    <row r="43" spans="1:9" ht="12.75">
      <c r="A43" s="23" t="s">
        <v>101</v>
      </c>
      <c r="B43" s="23" t="s">
        <v>102</v>
      </c>
      <c r="C43" s="24">
        <v>98626</v>
      </c>
      <c r="D43" s="24">
        <v>118709.81</v>
      </c>
      <c r="E43" s="24">
        <v>90718.8</v>
      </c>
      <c r="F43" s="24">
        <v>97364.93</v>
      </c>
      <c r="G43" s="25">
        <v>-0.0802</v>
      </c>
      <c r="H43" s="25">
        <v>-0.1798</v>
      </c>
      <c r="I43" s="10">
        <f t="shared" si="0"/>
        <v>0.3624333946218763</v>
      </c>
    </row>
    <row r="44" spans="1:9" ht="12.75">
      <c r="A44" s="23" t="s">
        <v>113</v>
      </c>
      <c r="B44" s="23" t="s">
        <v>114</v>
      </c>
      <c r="C44" s="24">
        <v>8762.48</v>
      </c>
      <c r="D44" s="24">
        <v>17061.22</v>
      </c>
      <c r="E44" s="24">
        <v>48078.52</v>
      </c>
      <c r="F44" s="24">
        <v>93708.62</v>
      </c>
      <c r="G44" s="25">
        <v>4.4869</v>
      </c>
      <c r="H44" s="25">
        <v>4.4925</v>
      </c>
      <c r="I44" s="10">
        <f t="shared" si="0"/>
        <v>0.3488230644435471</v>
      </c>
    </row>
    <row r="45" spans="1:9" ht="12.75">
      <c r="A45" s="23" t="s">
        <v>129</v>
      </c>
      <c r="B45" s="23" t="s">
        <v>130</v>
      </c>
      <c r="C45" s="24">
        <v>32466.39</v>
      </c>
      <c r="D45" s="24">
        <v>91057.12</v>
      </c>
      <c r="E45" s="24">
        <v>21539</v>
      </c>
      <c r="F45" s="24">
        <v>90538.81</v>
      </c>
      <c r="G45" s="25">
        <v>-0.3366</v>
      </c>
      <c r="H45" s="25">
        <v>-0.0057</v>
      </c>
      <c r="I45" s="10">
        <f t="shared" si="0"/>
        <v>0.33702369275390104</v>
      </c>
    </row>
    <row r="46" spans="1:9" ht="12.75">
      <c r="A46" s="23" t="s">
        <v>225</v>
      </c>
      <c r="B46" s="23" t="s">
        <v>226</v>
      </c>
      <c r="C46" s="24">
        <v>2160</v>
      </c>
      <c r="D46" s="24">
        <v>2686.33</v>
      </c>
      <c r="E46" s="24">
        <v>42800</v>
      </c>
      <c r="F46" s="24">
        <v>82790.67</v>
      </c>
      <c r="G46" s="25">
        <v>18.8148</v>
      </c>
      <c r="H46" s="25">
        <v>29.8192</v>
      </c>
      <c r="I46" s="10">
        <f t="shared" si="0"/>
        <v>0.308181843001577</v>
      </c>
    </row>
    <row r="47" spans="1:9" ht="12.75">
      <c r="A47" s="23" t="s">
        <v>412</v>
      </c>
      <c r="B47" s="23" t="s">
        <v>413</v>
      </c>
      <c r="C47" s="24" t="s">
        <v>175</v>
      </c>
      <c r="D47" s="24" t="s">
        <v>175</v>
      </c>
      <c r="E47" s="24">
        <v>63300</v>
      </c>
      <c r="F47" s="24">
        <v>80842.05</v>
      </c>
      <c r="G47" s="25" t="s">
        <v>60</v>
      </c>
      <c r="H47" s="25" t="s">
        <v>60</v>
      </c>
      <c r="I47" s="10">
        <f t="shared" si="0"/>
        <v>0.30092825630020437</v>
      </c>
    </row>
    <row r="48" spans="1:9" ht="12.75">
      <c r="A48" s="23" t="s">
        <v>126</v>
      </c>
      <c r="B48" s="23" t="s">
        <v>127</v>
      </c>
      <c r="C48" s="24">
        <v>77945</v>
      </c>
      <c r="D48" s="24">
        <v>151339.97</v>
      </c>
      <c r="E48" s="24">
        <v>34934</v>
      </c>
      <c r="F48" s="24">
        <v>67122.8</v>
      </c>
      <c r="G48" s="25">
        <v>-0.5518</v>
      </c>
      <c r="H48" s="25">
        <v>-0.5565</v>
      </c>
      <c r="I48" s="10">
        <f t="shared" si="0"/>
        <v>0.24985941304045803</v>
      </c>
    </row>
    <row r="49" spans="1:9" ht="12.75">
      <c r="A49" s="23" t="s">
        <v>414</v>
      </c>
      <c r="B49" s="23" t="s">
        <v>415</v>
      </c>
      <c r="C49" s="24" t="s">
        <v>175</v>
      </c>
      <c r="D49" s="24" t="s">
        <v>175</v>
      </c>
      <c r="E49" s="24">
        <v>38000</v>
      </c>
      <c r="F49" s="24">
        <v>65740</v>
      </c>
      <c r="G49" s="25" t="s">
        <v>60</v>
      </c>
      <c r="H49" s="25" t="s">
        <v>60</v>
      </c>
      <c r="I49" s="10">
        <f t="shared" si="0"/>
        <v>0.24471204737108268</v>
      </c>
    </row>
    <row r="50" spans="1:9" ht="12.75">
      <c r="A50" s="23" t="s">
        <v>135</v>
      </c>
      <c r="B50" s="23" t="s">
        <v>136</v>
      </c>
      <c r="C50" s="24">
        <v>53580</v>
      </c>
      <c r="D50" s="24">
        <v>84254.89</v>
      </c>
      <c r="E50" s="24">
        <v>42450</v>
      </c>
      <c r="F50" s="24">
        <v>57621.6</v>
      </c>
      <c r="G50" s="25">
        <v>-0.2077</v>
      </c>
      <c r="H50" s="25">
        <v>-0.3161</v>
      </c>
      <c r="I50" s="10">
        <f t="shared" si="0"/>
        <v>0.21449193350772097</v>
      </c>
    </row>
    <row r="51" spans="1:9" ht="12.75">
      <c r="A51" s="23" t="s">
        <v>98</v>
      </c>
      <c r="B51" s="23" t="s">
        <v>42</v>
      </c>
      <c r="C51" s="24">
        <v>82670</v>
      </c>
      <c r="D51" s="24">
        <v>57377.42</v>
      </c>
      <c r="E51" s="24">
        <v>90490</v>
      </c>
      <c r="F51" s="24">
        <v>51123.54</v>
      </c>
      <c r="G51" s="25">
        <v>0.0946</v>
      </c>
      <c r="H51" s="25">
        <v>-0.109</v>
      </c>
      <c r="I51" s="10">
        <f t="shared" si="0"/>
        <v>0.19030340952627683</v>
      </c>
    </row>
    <row r="52" spans="1:9" ht="12.75">
      <c r="A52" s="23" t="s">
        <v>250</v>
      </c>
      <c r="B52" s="23" t="s">
        <v>251</v>
      </c>
      <c r="C52" s="24" t="s">
        <v>175</v>
      </c>
      <c r="D52" s="24" t="s">
        <v>175</v>
      </c>
      <c r="E52" s="24">
        <v>29842</v>
      </c>
      <c r="F52" s="24">
        <v>47473.23</v>
      </c>
      <c r="G52" s="25" t="s">
        <v>60</v>
      </c>
      <c r="H52" s="25" t="s">
        <v>60</v>
      </c>
      <c r="I52" s="10">
        <f t="shared" si="0"/>
        <v>0.17671541388223766</v>
      </c>
    </row>
    <row r="53" spans="1:9" ht="12.75">
      <c r="A53" s="23" t="s">
        <v>366</v>
      </c>
      <c r="B53" s="23" t="s">
        <v>367</v>
      </c>
      <c r="C53" s="26">
        <v>705</v>
      </c>
      <c r="D53" s="24">
        <v>7470.25</v>
      </c>
      <c r="E53" s="24">
        <v>3720</v>
      </c>
      <c r="F53" s="24">
        <v>46815</v>
      </c>
      <c r="G53" s="25">
        <v>4.2766</v>
      </c>
      <c r="H53" s="25">
        <v>5.2669</v>
      </c>
      <c r="I53" s="10">
        <f t="shared" si="0"/>
        <v>0.17426520379795002</v>
      </c>
    </row>
    <row r="54" spans="1:9" ht="12.75">
      <c r="A54" s="23" t="s">
        <v>103</v>
      </c>
      <c r="B54" s="23" t="s">
        <v>41</v>
      </c>
      <c r="C54" s="24">
        <v>43501</v>
      </c>
      <c r="D54" s="24">
        <v>31284.74</v>
      </c>
      <c r="E54" s="24">
        <v>70944</v>
      </c>
      <c r="F54" s="24">
        <v>46754.97</v>
      </c>
      <c r="G54" s="25">
        <v>0.6309</v>
      </c>
      <c r="H54" s="25">
        <v>0.4945</v>
      </c>
      <c r="I54" s="10">
        <f t="shared" si="0"/>
        <v>0.17404174678237833</v>
      </c>
    </row>
    <row r="55" spans="1:9" ht="12.75">
      <c r="A55" s="23" t="s">
        <v>124</v>
      </c>
      <c r="B55" s="23" t="s">
        <v>125</v>
      </c>
      <c r="C55" s="24">
        <v>3153.36</v>
      </c>
      <c r="D55" s="24">
        <v>6280.84</v>
      </c>
      <c r="E55" s="24">
        <v>22228</v>
      </c>
      <c r="F55" s="24">
        <v>46006.08</v>
      </c>
      <c r="G55" s="25">
        <v>6.049</v>
      </c>
      <c r="H55" s="25">
        <v>6.3248</v>
      </c>
      <c r="I55" s="10">
        <f t="shared" si="0"/>
        <v>0.17125406188496836</v>
      </c>
    </row>
    <row r="56" spans="1:9" ht="12.75">
      <c r="A56" s="23" t="s">
        <v>78</v>
      </c>
      <c r="B56" s="23" t="s">
        <v>79</v>
      </c>
      <c r="C56" s="24">
        <v>124224.6</v>
      </c>
      <c r="D56" s="24">
        <v>171512.64</v>
      </c>
      <c r="E56" s="24">
        <v>28284</v>
      </c>
      <c r="F56" s="24">
        <v>43042.76</v>
      </c>
      <c r="G56" s="25">
        <v>-0.7723</v>
      </c>
      <c r="H56" s="25">
        <v>-0.749</v>
      </c>
      <c r="I56" s="10">
        <f t="shared" si="0"/>
        <v>0.16022333319291365</v>
      </c>
    </row>
    <row r="57" spans="1:9" ht="12.75">
      <c r="A57" s="23" t="s">
        <v>159</v>
      </c>
      <c r="B57" s="23" t="s">
        <v>160</v>
      </c>
      <c r="C57" s="24">
        <v>76497</v>
      </c>
      <c r="D57" s="24">
        <v>92790.86</v>
      </c>
      <c r="E57" s="24">
        <v>38898</v>
      </c>
      <c r="F57" s="24">
        <v>39792.65</v>
      </c>
      <c r="G57" s="25">
        <v>-0.4915</v>
      </c>
      <c r="H57" s="25">
        <v>-0.5712</v>
      </c>
      <c r="I57" s="10">
        <f t="shared" si="0"/>
        <v>0.14812505098601936</v>
      </c>
    </row>
    <row r="58" spans="1:9" ht="12.75">
      <c r="A58" s="23" t="s">
        <v>173</v>
      </c>
      <c r="B58" s="23" t="s">
        <v>174</v>
      </c>
      <c r="C58" s="24">
        <v>3969</v>
      </c>
      <c r="D58" s="24">
        <v>2012.47</v>
      </c>
      <c r="E58" s="24">
        <v>55069.44</v>
      </c>
      <c r="F58" s="24">
        <v>38622.6</v>
      </c>
      <c r="G58" s="25">
        <v>12.8749</v>
      </c>
      <c r="H58" s="25">
        <v>18.1916</v>
      </c>
      <c r="I58" s="10">
        <f t="shared" si="0"/>
        <v>0.14376963067834467</v>
      </c>
    </row>
    <row r="59" spans="1:9" ht="12.75">
      <c r="A59" s="23" t="s">
        <v>143</v>
      </c>
      <c r="B59" s="23" t="s">
        <v>144</v>
      </c>
      <c r="C59" s="24">
        <v>9407</v>
      </c>
      <c r="D59" s="24">
        <v>22237.15</v>
      </c>
      <c r="E59" s="24">
        <v>17089.8</v>
      </c>
      <c r="F59" s="24">
        <v>38319.85</v>
      </c>
      <c r="G59" s="25">
        <v>0.8167</v>
      </c>
      <c r="H59" s="25">
        <v>0.7232</v>
      </c>
      <c r="I59" s="10">
        <f t="shared" si="0"/>
        <v>0.1426426673022936</v>
      </c>
    </row>
    <row r="60" spans="1:9" ht="12.75">
      <c r="A60" s="23" t="s">
        <v>248</v>
      </c>
      <c r="B60" s="23" t="s">
        <v>249</v>
      </c>
      <c r="C60" s="24">
        <v>13710</v>
      </c>
      <c r="D60" s="24">
        <v>23132.05</v>
      </c>
      <c r="E60" s="24">
        <v>23897.1</v>
      </c>
      <c r="F60" s="24">
        <v>36761.55</v>
      </c>
      <c r="G60" s="25">
        <v>0.743</v>
      </c>
      <c r="H60" s="25">
        <v>0.5892</v>
      </c>
      <c r="I60" s="10">
        <f t="shared" si="0"/>
        <v>0.136842016504935</v>
      </c>
    </row>
    <row r="61" spans="1:9" ht="12.75">
      <c r="A61" s="23" t="s">
        <v>384</v>
      </c>
      <c r="B61" s="23" t="s">
        <v>385</v>
      </c>
      <c r="C61" s="26">
        <v>10</v>
      </c>
      <c r="D61" s="26">
        <v>40</v>
      </c>
      <c r="E61" s="24">
        <v>13132</v>
      </c>
      <c r="F61" s="24">
        <v>34401.88</v>
      </c>
      <c r="G61" s="25">
        <v>1312.2</v>
      </c>
      <c r="H61" s="25">
        <v>859.047</v>
      </c>
      <c r="I61" s="10">
        <f t="shared" si="0"/>
        <v>0.12805832808357623</v>
      </c>
    </row>
    <row r="62" spans="1:9" ht="12.75">
      <c r="A62" s="23" t="s">
        <v>233</v>
      </c>
      <c r="B62" s="23" t="s">
        <v>234</v>
      </c>
      <c r="C62" s="24">
        <v>8874</v>
      </c>
      <c r="D62" s="24">
        <v>10390.29</v>
      </c>
      <c r="E62" s="24">
        <v>25298</v>
      </c>
      <c r="F62" s="24">
        <v>33626.98</v>
      </c>
      <c r="G62" s="25">
        <v>1.8508</v>
      </c>
      <c r="H62" s="25">
        <v>2.2364</v>
      </c>
      <c r="I62" s="10">
        <f t="shared" si="0"/>
        <v>0.12517382298001903</v>
      </c>
    </row>
    <row r="63" spans="1:9" ht="12.75">
      <c r="A63" s="23" t="s">
        <v>145</v>
      </c>
      <c r="B63" s="23" t="s">
        <v>146</v>
      </c>
      <c r="C63" s="24">
        <v>11254.91</v>
      </c>
      <c r="D63" s="24">
        <v>5743.08</v>
      </c>
      <c r="E63" s="24">
        <v>51021.65</v>
      </c>
      <c r="F63" s="24">
        <v>32142.27</v>
      </c>
      <c r="G63" s="25">
        <v>3.5333</v>
      </c>
      <c r="H63" s="25">
        <v>4.5967</v>
      </c>
      <c r="I63" s="10">
        <f t="shared" si="0"/>
        <v>0.11964710524572757</v>
      </c>
    </row>
    <row r="64" spans="1:9" ht="12.75">
      <c r="A64" s="23" t="s">
        <v>309</v>
      </c>
      <c r="B64" s="23" t="s">
        <v>310</v>
      </c>
      <c r="C64" s="26">
        <v>432</v>
      </c>
      <c r="D64" s="24">
        <v>1292.09</v>
      </c>
      <c r="E64" s="24">
        <v>20140</v>
      </c>
      <c r="F64" s="24">
        <v>31846.96</v>
      </c>
      <c r="G64" s="25">
        <v>45.6204</v>
      </c>
      <c r="H64" s="25">
        <v>23.6476</v>
      </c>
      <c r="I64" s="10">
        <f t="shared" si="0"/>
        <v>0.11854783669219615</v>
      </c>
    </row>
    <row r="65" spans="1:9" ht="12.75">
      <c r="A65" s="23" t="s">
        <v>416</v>
      </c>
      <c r="B65" s="23" t="s">
        <v>417</v>
      </c>
      <c r="C65" s="24" t="s">
        <v>175</v>
      </c>
      <c r="D65" s="24" t="s">
        <v>175</v>
      </c>
      <c r="E65" s="24">
        <v>19512.96</v>
      </c>
      <c r="F65" s="24">
        <v>31721.73</v>
      </c>
      <c r="G65" s="25" t="s">
        <v>60</v>
      </c>
      <c r="H65" s="25" t="s">
        <v>60</v>
      </c>
      <c r="I65" s="10">
        <f t="shared" si="0"/>
        <v>0.11808167773733944</v>
      </c>
    </row>
    <row r="66" spans="1:9" ht="12.75">
      <c r="A66" s="23" t="s">
        <v>118</v>
      </c>
      <c r="B66" s="23" t="s">
        <v>119</v>
      </c>
      <c r="C66" s="24">
        <v>4948.27</v>
      </c>
      <c r="D66" s="24">
        <v>83223.24</v>
      </c>
      <c r="E66" s="24">
        <v>1962.76</v>
      </c>
      <c r="F66" s="24">
        <v>31375.84</v>
      </c>
      <c r="G66" s="25">
        <v>-0.6033</v>
      </c>
      <c r="H66" s="25">
        <v>-0.623</v>
      </c>
      <c r="I66" s="10">
        <f t="shared" si="0"/>
        <v>0.1167941290597431</v>
      </c>
    </row>
    <row r="67" spans="1:9" ht="12.75">
      <c r="A67" s="23" t="s">
        <v>208</v>
      </c>
      <c r="B67" s="23" t="s">
        <v>209</v>
      </c>
      <c r="C67" s="24">
        <v>10692</v>
      </c>
      <c r="D67" s="24">
        <v>11072.48</v>
      </c>
      <c r="E67" s="24">
        <v>31139</v>
      </c>
      <c r="F67" s="24">
        <v>26632.43</v>
      </c>
      <c r="G67" s="25">
        <v>1.9124</v>
      </c>
      <c r="H67" s="25">
        <v>1.4053</v>
      </c>
      <c r="I67" s="10">
        <f t="shared" si="0"/>
        <v>0.0991371535102988</v>
      </c>
    </row>
    <row r="68" spans="1:9" ht="12.75">
      <c r="A68" s="23" t="s">
        <v>418</v>
      </c>
      <c r="B68" s="23" t="s">
        <v>419</v>
      </c>
      <c r="C68" s="24" t="s">
        <v>175</v>
      </c>
      <c r="D68" s="24" t="s">
        <v>175</v>
      </c>
      <c r="E68" s="24">
        <v>27000</v>
      </c>
      <c r="F68" s="24">
        <v>25260.33</v>
      </c>
      <c r="G68" s="25" t="s">
        <v>60</v>
      </c>
      <c r="H68" s="25" t="s">
        <v>60</v>
      </c>
      <c r="I68" s="10">
        <f t="shared" si="0"/>
        <v>0.09402961776040737</v>
      </c>
    </row>
    <row r="69" spans="1:9" ht="12.75">
      <c r="A69" s="23" t="s">
        <v>246</v>
      </c>
      <c r="B69" s="23" t="s">
        <v>247</v>
      </c>
      <c r="C69" s="24" t="s">
        <v>175</v>
      </c>
      <c r="D69" s="24" t="s">
        <v>175</v>
      </c>
      <c r="E69" s="24">
        <v>15518.33</v>
      </c>
      <c r="F69" s="24">
        <v>23351.97</v>
      </c>
      <c r="G69" s="25" t="s">
        <v>60</v>
      </c>
      <c r="H69" s="25" t="s">
        <v>60</v>
      </c>
      <c r="I69" s="10">
        <f t="shared" si="0"/>
        <v>0.08692589578412081</v>
      </c>
    </row>
    <row r="70" spans="1:9" ht="12.75">
      <c r="A70" s="23" t="s">
        <v>120</v>
      </c>
      <c r="B70" s="23" t="s">
        <v>121</v>
      </c>
      <c r="C70" s="24" t="s">
        <v>175</v>
      </c>
      <c r="D70" s="24" t="s">
        <v>175</v>
      </c>
      <c r="E70" s="24">
        <v>42800</v>
      </c>
      <c r="F70" s="24">
        <v>22769.87</v>
      </c>
      <c r="G70" s="25" t="s">
        <v>60</v>
      </c>
      <c r="H70" s="25" t="s">
        <v>60</v>
      </c>
      <c r="I70" s="10">
        <f t="shared" si="0"/>
        <v>0.08475907371574982</v>
      </c>
    </row>
    <row r="71" spans="1:9" ht="12.75">
      <c r="A71" s="23" t="s">
        <v>128</v>
      </c>
      <c r="B71" s="23" t="s">
        <v>44</v>
      </c>
      <c r="C71" s="24">
        <v>4344</v>
      </c>
      <c r="D71" s="24">
        <v>12325.89</v>
      </c>
      <c r="E71" s="24">
        <v>6914.6</v>
      </c>
      <c r="F71" s="24">
        <v>17917.53</v>
      </c>
      <c r="G71" s="25">
        <v>0.5918</v>
      </c>
      <c r="H71" s="25">
        <v>0.4537</v>
      </c>
      <c r="I71" s="10">
        <f t="shared" si="0"/>
        <v>0.06669661469627007</v>
      </c>
    </row>
    <row r="72" spans="1:9" ht="12.75">
      <c r="A72" s="23" t="s">
        <v>137</v>
      </c>
      <c r="B72" s="23" t="s">
        <v>138</v>
      </c>
      <c r="C72" s="24">
        <v>29715</v>
      </c>
      <c r="D72" s="24">
        <v>37351.11</v>
      </c>
      <c r="E72" s="24">
        <v>12341</v>
      </c>
      <c r="F72" s="24">
        <v>17377.75</v>
      </c>
      <c r="G72" s="25">
        <v>-0.5847</v>
      </c>
      <c r="H72" s="25">
        <v>-0.5347</v>
      </c>
      <c r="I72" s="10">
        <f aca="true" t="shared" si="1" ref="I72:I135">F72/$F$140*100</f>
        <v>0.06468732554309145</v>
      </c>
    </row>
    <row r="73" spans="1:9" ht="12.75">
      <c r="A73" s="23" t="s">
        <v>317</v>
      </c>
      <c r="B73" s="23" t="s">
        <v>318</v>
      </c>
      <c r="C73" s="24">
        <v>128570</v>
      </c>
      <c r="D73" s="24">
        <v>99551.77</v>
      </c>
      <c r="E73" s="24">
        <v>20160</v>
      </c>
      <c r="F73" s="24">
        <v>17017.71</v>
      </c>
      <c r="G73" s="25">
        <v>-0.8432</v>
      </c>
      <c r="H73" s="25">
        <v>-0.8291</v>
      </c>
      <c r="I73" s="10">
        <f t="shared" si="1"/>
        <v>0.06334710458879445</v>
      </c>
    </row>
    <row r="74" spans="1:9" ht="12.75">
      <c r="A74" s="23" t="s">
        <v>223</v>
      </c>
      <c r="B74" s="23" t="s">
        <v>224</v>
      </c>
      <c r="C74" s="24">
        <v>7794</v>
      </c>
      <c r="D74" s="24">
        <v>10139.68</v>
      </c>
      <c r="E74" s="24">
        <v>16724</v>
      </c>
      <c r="F74" s="24">
        <v>16327.89</v>
      </c>
      <c r="G74" s="25">
        <v>1.1458</v>
      </c>
      <c r="H74" s="25">
        <v>0.6103</v>
      </c>
      <c r="I74" s="10">
        <f t="shared" si="1"/>
        <v>0.06077930318146984</v>
      </c>
    </row>
    <row r="75" spans="1:9" ht="12.75">
      <c r="A75" s="23" t="s">
        <v>163</v>
      </c>
      <c r="B75" s="23" t="s">
        <v>164</v>
      </c>
      <c r="C75" s="24">
        <v>2991</v>
      </c>
      <c r="D75" s="24">
        <v>6651.41</v>
      </c>
      <c r="E75" s="24">
        <v>7249</v>
      </c>
      <c r="F75" s="24">
        <v>15616.54</v>
      </c>
      <c r="G75" s="25">
        <v>1.4236</v>
      </c>
      <c r="H75" s="25">
        <v>1.3479</v>
      </c>
      <c r="I75" s="10">
        <f t="shared" si="1"/>
        <v>0.05813135802026784</v>
      </c>
    </row>
    <row r="76" spans="1:9" ht="12.75">
      <c r="A76" s="23" t="s">
        <v>131</v>
      </c>
      <c r="B76" s="23" t="s">
        <v>132</v>
      </c>
      <c r="C76" s="26">
        <v>340</v>
      </c>
      <c r="D76" s="26">
        <v>275.31</v>
      </c>
      <c r="E76" s="24">
        <v>15000</v>
      </c>
      <c r="F76" s="24">
        <v>12932.58</v>
      </c>
      <c r="G76" s="25">
        <v>43.1176</v>
      </c>
      <c r="H76" s="25">
        <v>45.9746</v>
      </c>
      <c r="I76" s="10">
        <f t="shared" si="1"/>
        <v>0.048140525244756864</v>
      </c>
    </row>
    <row r="77" spans="1:9" ht="12.75">
      <c r="A77" s="23" t="s">
        <v>235</v>
      </c>
      <c r="B77" s="23" t="s">
        <v>236</v>
      </c>
      <c r="C77" s="24">
        <v>10548</v>
      </c>
      <c r="D77" s="24">
        <v>17426.43</v>
      </c>
      <c r="E77" s="24">
        <v>10886</v>
      </c>
      <c r="F77" s="24">
        <v>10692.08</v>
      </c>
      <c r="G77" s="25">
        <v>0.032</v>
      </c>
      <c r="H77" s="25">
        <v>-0.3864</v>
      </c>
      <c r="I77" s="10">
        <f t="shared" si="1"/>
        <v>0.03980043789862193</v>
      </c>
    </row>
    <row r="78" spans="1:9" ht="12.75">
      <c r="A78" s="23" t="s">
        <v>420</v>
      </c>
      <c r="B78" s="23" t="s">
        <v>421</v>
      </c>
      <c r="C78" s="24" t="s">
        <v>175</v>
      </c>
      <c r="D78" s="24" t="s">
        <v>175</v>
      </c>
      <c r="E78" s="24">
        <v>17250</v>
      </c>
      <c r="F78" s="24">
        <v>7256.2</v>
      </c>
      <c r="G78" s="25" t="s">
        <v>60</v>
      </c>
      <c r="H78" s="25" t="s">
        <v>60</v>
      </c>
      <c r="I78" s="10">
        <f t="shared" si="1"/>
        <v>0.027010641285884547</v>
      </c>
    </row>
    <row r="79" spans="1:9" ht="12.75">
      <c r="A79" s="23" t="s">
        <v>244</v>
      </c>
      <c r="B79" s="23" t="s">
        <v>245</v>
      </c>
      <c r="C79" s="24" t="s">
        <v>175</v>
      </c>
      <c r="D79" s="24" t="s">
        <v>175</v>
      </c>
      <c r="E79" s="24">
        <v>3536.36</v>
      </c>
      <c r="F79" s="24">
        <v>6787.93</v>
      </c>
      <c r="G79" s="25" t="s">
        <v>60</v>
      </c>
      <c r="H79" s="25" t="s">
        <v>60</v>
      </c>
      <c r="I79" s="10">
        <f t="shared" si="1"/>
        <v>0.025267542557219247</v>
      </c>
    </row>
    <row r="80" spans="1:9" ht="12.75">
      <c r="A80" s="23" t="s">
        <v>365</v>
      </c>
      <c r="B80" s="23" t="s">
        <v>195</v>
      </c>
      <c r="C80" s="24">
        <v>9072</v>
      </c>
      <c r="D80" s="24">
        <v>10086.53</v>
      </c>
      <c r="E80" s="24">
        <v>5826</v>
      </c>
      <c r="F80" s="24">
        <v>6601.71</v>
      </c>
      <c r="G80" s="25">
        <v>-0.3578</v>
      </c>
      <c r="H80" s="25">
        <v>-0.3455</v>
      </c>
      <c r="I80" s="10">
        <f t="shared" si="1"/>
        <v>0.024574353061304382</v>
      </c>
    </row>
    <row r="81" spans="1:9" ht="12.75">
      <c r="A81" s="23" t="s">
        <v>214</v>
      </c>
      <c r="B81" s="23" t="s">
        <v>215</v>
      </c>
      <c r="C81" s="24">
        <v>46398</v>
      </c>
      <c r="D81" s="24">
        <v>30324.78</v>
      </c>
      <c r="E81" s="24">
        <v>24187.44</v>
      </c>
      <c r="F81" s="24">
        <v>6169.01</v>
      </c>
      <c r="G81" s="25">
        <v>-0.4787</v>
      </c>
      <c r="H81" s="25">
        <v>-0.7966</v>
      </c>
      <c r="I81" s="10">
        <f t="shared" si="1"/>
        <v>0.02296366089675514</v>
      </c>
    </row>
    <row r="82" spans="1:9" ht="12.75">
      <c r="A82" s="23" t="s">
        <v>151</v>
      </c>
      <c r="B82" s="23" t="s">
        <v>152</v>
      </c>
      <c r="C82" s="24">
        <v>6446</v>
      </c>
      <c r="D82" s="24">
        <v>8856.57</v>
      </c>
      <c r="E82" s="24">
        <v>7774</v>
      </c>
      <c r="F82" s="24">
        <v>6073.6</v>
      </c>
      <c r="G82" s="25">
        <v>0.206</v>
      </c>
      <c r="H82" s="25">
        <v>-0.3142</v>
      </c>
      <c r="I82" s="10">
        <f t="shared" si="1"/>
        <v>0.022608504577319864</v>
      </c>
    </row>
    <row r="83" spans="1:9" ht="12.75">
      <c r="A83" s="23" t="s">
        <v>266</v>
      </c>
      <c r="B83" s="23" t="s">
        <v>267</v>
      </c>
      <c r="C83" s="24">
        <v>29176</v>
      </c>
      <c r="D83" s="24">
        <v>9262.08</v>
      </c>
      <c r="E83" s="24">
        <v>20580.4</v>
      </c>
      <c r="F83" s="24">
        <v>5907.9</v>
      </c>
      <c r="G83" s="25">
        <v>-0.2946</v>
      </c>
      <c r="H83" s="25">
        <v>-0.3621</v>
      </c>
      <c r="I83" s="10">
        <f t="shared" si="1"/>
        <v>0.021991699188676897</v>
      </c>
    </row>
    <row r="84" spans="1:9" ht="12.75">
      <c r="A84" s="23" t="s">
        <v>372</v>
      </c>
      <c r="B84" s="23" t="s">
        <v>373</v>
      </c>
      <c r="C84" s="26">
        <v>626</v>
      </c>
      <c r="D84" s="26">
        <v>647.4</v>
      </c>
      <c r="E84" s="24">
        <v>2160</v>
      </c>
      <c r="F84" s="24">
        <v>4545</v>
      </c>
      <c r="G84" s="25">
        <v>2.4505</v>
      </c>
      <c r="H84" s="25">
        <v>6.0204</v>
      </c>
      <c r="I84" s="10">
        <f t="shared" si="1"/>
        <v>0.016918409724696847</v>
      </c>
    </row>
    <row r="85" spans="1:9" ht="12.75">
      <c r="A85" s="23" t="s">
        <v>422</v>
      </c>
      <c r="B85" s="23" t="s">
        <v>423</v>
      </c>
      <c r="C85" s="24" t="s">
        <v>175</v>
      </c>
      <c r="D85" s="24" t="s">
        <v>175</v>
      </c>
      <c r="E85" s="24">
        <v>2226</v>
      </c>
      <c r="F85" s="24">
        <v>4522.48</v>
      </c>
      <c r="G85" s="25" t="s">
        <v>60</v>
      </c>
      <c r="H85" s="25" t="s">
        <v>60</v>
      </c>
      <c r="I85" s="10">
        <f t="shared" si="1"/>
        <v>0.016834580772661603</v>
      </c>
    </row>
    <row r="86" spans="1:9" ht="12.75">
      <c r="A86" s="23" t="s">
        <v>229</v>
      </c>
      <c r="B86" s="23" t="s">
        <v>230</v>
      </c>
      <c r="C86" s="26">
        <v>264.58</v>
      </c>
      <c r="D86" s="24">
        <v>5904.17</v>
      </c>
      <c r="E86" s="26">
        <v>212.16</v>
      </c>
      <c r="F86" s="24">
        <v>4357.51</v>
      </c>
      <c r="G86" s="25">
        <v>-0.1981</v>
      </c>
      <c r="H86" s="25">
        <v>-0.262</v>
      </c>
      <c r="I86" s="10">
        <f t="shared" si="1"/>
        <v>0.016220492752357263</v>
      </c>
    </row>
    <row r="87" spans="1:9" ht="12.75">
      <c r="A87" s="23" t="s">
        <v>80</v>
      </c>
      <c r="B87" s="23" t="s">
        <v>81</v>
      </c>
      <c r="C87" s="24" t="s">
        <v>175</v>
      </c>
      <c r="D87" s="24" t="s">
        <v>175</v>
      </c>
      <c r="E87" s="24">
        <v>6750</v>
      </c>
      <c r="F87" s="24">
        <v>4003.55</v>
      </c>
      <c r="G87" s="25" t="s">
        <v>60</v>
      </c>
      <c r="H87" s="25" t="s">
        <v>60</v>
      </c>
      <c r="I87" s="10">
        <f t="shared" si="1"/>
        <v>0.014902904126140828</v>
      </c>
    </row>
    <row r="88" spans="1:9" ht="12.75">
      <c r="A88" s="23" t="s">
        <v>424</v>
      </c>
      <c r="B88" s="23" t="s">
        <v>425</v>
      </c>
      <c r="C88" s="24" t="s">
        <v>175</v>
      </c>
      <c r="D88" s="24" t="s">
        <v>175</v>
      </c>
      <c r="E88" s="24">
        <v>5300</v>
      </c>
      <c r="F88" s="24">
        <v>3978.27</v>
      </c>
      <c r="G88" s="25" t="s">
        <v>60</v>
      </c>
      <c r="H88" s="25" t="s">
        <v>60</v>
      </c>
      <c r="I88" s="10">
        <f t="shared" si="1"/>
        <v>0.014808801288332174</v>
      </c>
    </row>
    <row r="89" spans="1:9" ht="12.75">
      <c r="A89" s="23" t="s">
        <v>426</v>
      </c>
      <c r="B89" s="23" t="s">
        <v>427</v>
      </c>
      <c r="C89" s="24" t="s">
        <v>175</v>
      </c>
      <c r="D89" s="24" t="s">
        <v>175</v>
      </c>
      <c r="E89" s="24">
        <v>1000</v>
      </c>
      <c r="F89" s="24">
        <v>3938.83</v>
      </c>
      <c r="G89" s="25" t="s">
        <v>60</v>
      </c>
      <c r="H89" s="25" t="s">
        <v>60</v>
      </c>
      <c r="I89" s="10">
        <f t="shared" si="1"/>
        <v>0.01466198894959905</v>
      </c>
    </row>
    <row r="90" spans="1:9" ht="12.75">
      <c r="A90" s="23" t="s">
        <v>139</v>
      </c>
      <c r="B90" s="23" t="s">
        <v>140</v>
      </c>
      <c r="C90" s="24">
        <v>3928</v>
      </c>
      <c r="D90" s="24">
        <v>2594.02</v>
      </c>
      <c r="E90" s="24">
        <v>3653</v>
      </c>
      <c r="F90" s="24">
        <v>3021.56</v>
      </c>
      <c r="G90" s="25">
        <v>-0.07</v>
      </c>
      <c r="H90" s="25">
        <v>0.1648</v>
      </c>
      <c r="I90" s="10">
        <f t="shared" si="1"/>
        <v>0.011247522571563258</v>
      </c>
    </row>
    <row r="91" spans="1:9" ht="12.75">
      <c r="A91" s="23" t="s">
        <v>428</v>
      </c>
      <c r="B91" s="23" t="s">
        <v>429</v>
      </c>
      <c r="C91" s="24" t="s">
        <v>175</v>
      </c>
      <c r="D91" s="24" t="s">
        <v>175</v>
      </c>
      <c r="E91" s="24">
        <v>3430</v>
      </c>
      <c r="F91" s="24">
        <v>2829.33</v>
      </c>
      <c r="G91" s="25" t="s">
        <v>60</v>
      </c>
      <c r="H91" s="25" t="s">
        <v>60</v>
      </c>
      <c r="I91" s="10">
        <f t="shared" si="1"/>
        <v>0.01053196131713455</v>
      </c>
    </row>
    <row r="92" spans="1:9" ht="12.75">
      <c r="A92" s="23" t="s">
        <v>167</v>
      </c>
      <c r="B92" s="23" t="s">
        <v>168</v>
      </c>
      <c r="C92" s="24">
        <v>2730</v>
      </c>
      <c r="D92" s="24">
        <v>5109.66</v>
      </c>
      <c r="E92" s="26">
        <v>302</v>
      </c>
      <c r="F92" s="24">
        <v>2399.75</v>
      </c>
      <c r="G92" s="25">
        <v>-0.8894</v>
      </c>
      <c r="H92" s="25">
        <v>-0.5304</v>
      </c>
      <c r="I92" s="10">
        <f t="shared" si="1"/>
        <v>0.00893288311041612</v>
      </c>
    </row>
    <row r="93" spans="1:9" ht="12.75">
      <c r="A93" s="23" t="s">
        <v>217</v>
      </c>
      <c r="B93" s="23" t="s">
        <v>218</v>
      </c>
      <c r="C93" s="24" t="s">
        <v>175</v>
      </c>
      <c r="D93" s="24" t="s">
        <v>175</v>
      </c>
      <c r="E93" s="26">
        <v>828</v>
      </c>
      <c r="F93" s="24">
        <v>1864.15</v>
      </c>
      <c r="G93" s="25" t="s">
        <v>60</v>
      </c>
      <c r="H93" s="25" t="s">
        <v>60</v>
      </c>
      <c r="I93" s="10">
        <f t="shared" si="1"/>
        <v>0.006939153682792878</v>
      </c>
    </row>
    <row r="94" spans="1:9" ht="12.75">
      <c r="A94" s="23" t="s">
        <v>149</v>
      </c>
      <c r="B94" s="23" t="s">
        <v>150</v>
      </c>
      <c r="C94" s="24">
        <v>1665.6</v>
      </c>
      <c r="D94" s="24">
        <v>8689.11</v>
      </c>
      <c r="E94" s="26">
        <v>364.56</v>
      </c>
      <c r="F94" s="24">
        <v>1847.84</v>
      </c>
      <c r="G94" s="25">
        <v>-0.7811</v>
      </c>
      <c r="H94" s="25">
        <v>-0.7873</v>
      </c>
      <c r="I94" s="10">
        <f t="shared" si="1"/>
        <v>0.0068784409737478154</v>
      </c>
    </row>
    <row r="95" spans="1:9" ht="12.75">
      <c r="A95" s="23" t="s">
        <v>178</v>
      </c>
      <c r="B95" s="23" t="s">
        <v>179</v>
      </c>
      <c r="C95" s="26">
        <v>180</v>
      </c>
      <c r="D95" s="26">
        <v>871.99</v>
      </c>
      <c r="E95" s="26">
        <v>480</v>
      </c>
      <c r="F95" s="24">
        <v>1812.22</v>
      </c>
      <c r="G95" s="25">
        <v>1.6667</v>
      </c>
      <c r="H95" s="25">
        <v>1.0783</v>
      </c>
      <c r="I95" s="10">
        <f t="shared" si="1"/>
        <v>0.006745848288512679</v>
      </c>
    </row>
    <row r="96" spans="1:9" ht="12.75">
      <c r="A96" s="23" t="s">
        <v>430</v>
      </c>
      <c r="B96" s="23" t="s">
        <v>431</v>
      </c>
      <c r="C96" s="24" t="s">
        <v>175</v>
      </c>
      <c r="D96" s="24" t="s">
        <v>175</v>
      </c>
      <c r="E96" s="24">
        <v>1000</v>
      </c>
      <c r="F96" s="24">
        <v>1473.01</v>
      </c>
      <c r="G96" s="25" t="s">
        <v>60</v>
      </c>
      <c r="H96" s="25" t="s">
        <v>60</v>
      </c>
      <c r="I96" s="10">
        <f t="shared" si="1"/>
        <v>0.005483165392425897</v>
      </c>
    </row>
    <row r="97" spans="1:9" ht="12.75">
      <c r="A97" s="23" t="s">
        <v>219</v>
      </c>
      <c r="B97" s="23" t="s">
        <v>220</v>
      </c>
      <c r="C97" s="26">
        <v>40.8</v>
      </c>
      <c r="D97" s="26">
        <v>169.85</v>
      </c>
      <c r="E97" s="26">
        <v>387.6</v>
      </c>
      <c r="F97" s="24">
        <v>1411.85</v>
      </c>
      <c r="G97" s="25">
        <v>8.5</v>
      </c>
      <c r="H97" s="25">
        <v>7.3123</v>
      </c>
      <c r="I97" s="10">
        <f t="shared" si="1"/>
        <v>0.00525550203956287</v>
      </c>
    </row>
    <row r="98" spans="1:9" ht="12.75">
      <c r="A98" s="23" t="s">
        <v>155</v>
      </c>
      <c r="B98" s="23" t="s">
        <v>156</v>
      </c>
      <c r="C98" s="24" t="s">
        <v>175</v>
      </c>
      <c r="D98" s="24" t="s">
        <v>175</v>
      </c>
      <c r="E98" s="26">
        <v>142</v>
      </c>
      <c r="F98" s="24">
        <v>1105.16</v>
      </c>
      <c r="G98" s="25" t="s">
        <v>60</v>
      </c>
      <c r="H98" s="25" t="s">
        <v>60</v>
      </c>
      <c r="I98" s="10">
        <f t="shared" si="1"/>
        <v>0.004113872319328046</v>
      </c>
    </row>
    <row r="99" spans="1:9" ht="12.75">
      <c r="A99" s="23" t="s">
        <v>176</v>
      </c>
      <c r="B99" s="23" t="s">
        <v>177</v>
      </c>
      <c r="C99" s="24">
        <v>20000</v>
      </c>
      <c r="D99" s="24">
        <v>17242.89</v>
      </c>
      <c r="E99" s="24">
        <v>2110</v>
      </c>
      <c r="F99" s="26">
        <v>892.56</v>
      </c>
      <c r="G99" s="25">
        <v>-0.8945</v>
      </c>
      <c r="H99" s="25">
        <v>-0.9482</v>
      </c>
      <c r="I99" s="10">
        <f t="shared" si="1"/>
        <v>0.0033224853209846902</v>
      </c>
    </row>
    <row r="100" spans="1:9" ht="12.75">
      <c r="A100" s="23" t="s">
        <v>432</v>
      </c>
      <c r="B100" s="23" t="s">
        <v>433</v>
      </c>
      <c r="C100" s="24" t="s">
        <v>175</v>
      </c>
      <c r="D100" s="24" t="s">
        <v>175</v>
      </c>
      <c r="E100" s="26">
        <v>860</v>
      </c>
      <c r="F100" s="26">
        <v>879.46</v>
      </c>
      <c r="G100" s="25" t="s">
        <v>60</v>
      </c>
      <c r="H100" s="25" t="s">
        <v>60</v>
      </c>
      <c r="I100" s="10">
        <f t="shared" si="1"/>
        <v>0.003273721587784794</v>
      </c>
    </row>
    <row r="101" spans="1:9" ht="12.75">
      <c r="A101" s="23" t="s">
        <v>370</v>
      </c>
      <c r="B101" s="23" t="s">
        <v>371</v>
      </c>
      <c r="C101" s="26">
        <v>38.8</v>
      </c>
      <c r="D101" s="26">
        <v>721.18</v>
      </c>
      <c r="E101" s="26">
        <v>34.56</v>
      </c>
      <c r="F101" s="26">
        <v>742.3</v>
      </c>
      <c r="G101" s="25">
        <v>-0.1093</v>
      </c>
      <c r="H101" s="25">
        <v>0.0293</v>
      </c>
      <c r="I101" s="10">
        <f t="shared" si="1"/>
        <v>0.0027631541339147346</v>
      </c>
    </row>
    <row r="102" spans="1:9" ht="12.75">
      <c r="A102" s="23" t="s">
        <v>434</v>
      </c>
      <c r="B102" s="23" t="s">
        <v>435</v>
      </c>
      <c r="C102" s="24" t="s">
        <v>175</v>
      </c>
      <c r="D102" s="24" t="s">
        <v>175</v>
      </c>
      <c r="E102" s="24">
        <v>1424</v>
      </c>
      <c r="F102" s="26">
        <v>685.44</v>
      </c>
      <c r="G102" s="25" t="s">
        <v>60</v>
      </c>
      <c r="H102" s="25" t="s">
        <v>60</v>
      </c>
      <c r="I102" s="10">
        <f t="shared" si="1"/>
        <v>0.002551497197292895</v>
      </c>
    </row>
    <row r="103" spans="1:9" ht="12.75">
      <c r="A103" s="23" t="s">
        <v>436</v>
      </c>
      <c r="B103" s="23" t="s">
        <v>437</v>
      </c>
      <c r="C103" s="24" t="s">
        <v>175</v>
      </c>
      <c r="D103" s="24" t="s">
        <v>175</v>
      </c>
      <c r="E103" s="26">
        <v>420</v>
      </c>
      <c r="F103" s="26">
        <v>641.62</v>
      </c>
      <c r="G103" s="25" t="s">
        <v>60</v>
      </c>
      <c r="H103" s="25" t="s">
        <v>60</v>
      </c>
      <c r="I103" s="10">
        <f t="shared" si="1"/>
        <v>0.002388380648528051</v>
      </c>
    </row>
    <row r="104" spans="1:9" ht="12.75">
      <c r="A104" s="23" t="s">
        <v>153</v>
      </c>
      <c r="B104" s="23" t="s">
        <v>154</v>
      </c>
      <c r="C104" s="24" t="s">
        <v>175</v>
      </c>
      <c r="D104" s="24" t="s">
        <v>175</v>
      </c>
      <c r="E104" s="26">
        <v>199.5</v>
      </c>
      <c r="F104" s="26">
        <v>555.97</v>
      </c>
      <c r="G104" s="25" t="s">
        <v>60</v>
      </c>
      <c r="H104" s="25" t="s">
        <v>60</v>
      </c>
      <c r="I104" s="10">
        <f t="shared" si="1"/>
        <v>0.002069555171537889</v>
      </c>
    </row>
    <row r="105" spans="1:9" ht="12.75">
      <c r="A105" s="23" t="s">
        <v>165</v>
      </c>
      <c r="B105" s="23" t="s">
        <v>166</v>
      </c>
      <c r="C105" s="24">
        <v>1123</v>
      </c>
      <c r="D105" s="24">
        <v>1996.59</v>
      </c>
      <c r="E105" s="26">
        <v>188.96</v>
      </c>
      <c r="F105" s="26">
        <v>555.45</v>
      </c>
      <c r="G105" s="25">
        <v>-0.8317</v>
      </c>
      <c r="H105" s="25">
        <v>-0.7218</v>
      </c>
      <c r="I105" s="10">
        <f t="shared" si="1"/>
        <v>0.0020676195118994206</v>
      </c>
    </row>
    <row r="106" spans="1:9" ht="12.75">
      <c r="A106" s="23" t="s">
        <v>305</v>
      </c>
      <c r="B106" s="23" t="s">
        <v>306</v>
      </c>
      <c r="C106" s="24">
        <v>3177.6</v>
      </c>
      <c r="D106" s="24">
        <v>8789.45</v>
      </c>
      <c r="E106" s="26">
        <v>300</v>
      </c>
      <c r="F106" s="26">
        <v>360.76</v>
      </c>
      <c r="G106" s="25">
        <v>-0.9056</v>
      </c>
      <c r="H106" s="25">
        <v>-0.959</v>
      </c>
      <c r="I106" s="10">
        <f t="shared" si="1"/>
        <v>0.001342901098411801</v>
      </c>
    </row>
    <row r="107" spans="1:9" ht="12.75">
      <c r="A107" s="23" t="s">
        <v>147</v>
      </c>
      <c r="B107" s="23" t="s">
        <v>148</v>
      </c>
      <c r="C107" s="24">
        <v>6240</v>
      </c>
      <c r="D107" s="24">
        <v>7022.21</v>
      </c>
      <c r="E107" s="26">
        <v>244</v>
      </c>
      <c r="F107" s="26">
        <v>298.8</v>
      </c>
      <c r="G107" s="25">
        <v>-0.9609</v>
      </c>
      <c r="H107" s="25">
        <v>-0.9574</v>
      </c>
      <c r="I107" s="10">
        <f t="shared" si="1"/>
        <v>0.0011122598076434363</v>
      </c>
    </row>
    <row r="108" spans="1:9" ht="12.75">
      <c r="A108" s="23" t="s">
        <v>382</v>
      </c>
      <c r="B108" s="23" t="s">
        <v>383</v>
      </c>
      <c r="C108" s="26">
        <v>5</v>
      </c>
      <c r="D108" s="26">
        <v>174</v>
      </c>
      <c r="E108" s="26">
        <v>12</v>
      </c>
      <c r="F108" s="26">
        <v>275</v>
      </c>
      <c r="G108" s="25">
        <v>1.4</v>
      </c>
      <c r="H108" s="25">
        <v>0.5805</v>
      </c>
      <c r="I108" s="10">
        <f t="shared" si="1"/>
        <v>0.0010236661549596552</v>
      </c>
    </row>
    <row r="109" spans="1:9" s="6" customFormat="1" ht="12.75">
      <c r="A109" s="23" t="s">
        <v>171</v>
      </c>
      <c r="B109" s="23" t="s">
        <v>172</v>
      </c>
      <c r="C109" s="26">
        <v>290</v>
      </c>
      <c r="D109" s="26">
        <v>252.06</v>
      </c>
      <c r="E109" s="26">
        <v>318.75</v>
      </c>
      <c r="F109" s="26">
        <v>221.86</v>
      </c>
      <c r="G109" s="25">
        <v>0.0991</v>
      </c>
      <c r="H109" s="25">
        <v>-0.1198</v>
      </c>
      <c r="I109" s="10">
        <f t="shared" si="1"/>
        <v>0.0008258566295976332</v>
      </c>
    </row>
    <row r="110" spans="1:9" ht="12.75">
      <c r="A110" s="23" t="s">
        <v>438</v>
      </c>
      <c r="B110" s="23" t="s">
        <v>439</v>
      </c>
      <c r="C110" s="24" t="s">
        <v>175</v>
      </c>
      <c r="D110" s="24" t="s">
        <v>175</v>
      </c>
      <c r="E110" s="26">
        <v>62</v>
      </c>
      <c r="F110" s="26">
        <v>134.4</v>
      </c>
      <c r="G110" s="25" t="s">
        <v>60</v>
      </c>
      <c r="H110" s="25" t="s">
        <v>60</v>
      </c>
      <c r="I110" s="10">
        <f t="shared" si="1"/>
        <v>0.0005002935680966461</v>
      </c>
    </row>
    <row r="111" spans="1:9" ht="12.75">
      <c r="A111" s="23" t="s">
        <v>161</v>
      </c>
      <c r="B111" s="23" t="s">
        <v>162</v>
      </c>
      <c r="C111" s="24">
        <v>5131</v>
      </c>
      <c r="D111" s="24">
        <v>4631.36</v>
      </c>
      <c r="E111" s="26">
        <v>80</v>
      </c>
      <c r="F111" s="26">
        <v>108</v>
      </c>
      <c r="G111" s="25">
        <v>-0.9844</v>
      </c>
      <c r="H111" s="25">
        <v>-0.9767</v>
      </c>
      <c r="I111" s="10">
        <f t="shared" si="1"/>
        <v>0.0004020216172205192</v>
      </c>
    </row>
    <row r="112" spans="1:9" ht="12.75">
      <c r="A112" s="23" t="s">
        <v>239</v>
      </c>
      <c r="B112" s="23" t="s">
        <v>240</v>
      </c>
      <c r="C112" s="24" t="s">
        <v>175</v>
      </c>
      <c r="D112" s="24" t="s">
        <v>175</v>
      </c>
      <c r="E112" s="26">
        <v>83.03</v>
      </c>
      <c r="F112" s="26">
        <v>70.81</v>
      </c>
      <c r="G112" s="25" t="s">
        <v>60</v>
      </c>
      <c r="H112" s="25" t="s">
        <v>60</v>
      </c>
      <c r="I112" s="10">
        <f t="shared" si="1"/>
        <v>0.00026358472884615707</v>
      </c>
    </row>
    <row r="113" spans="1:9" ht="12.75">
      <c r="A113" s="23" t="s">
        <v>386</v>
      </c>
      <c r="B113" s="23" t="s">
        <v>387</v>
      </c>
      <c r="C113" s="26">
        <v>13.43</v>
      </c>
      <c r="D113" s="26">
        <v>36.5</v>
      </c>
      <c r="E113" s="26">
        <v>2</v>
      </c>
      <c r="F113" s="26">
        <v>61.2</v>
      </c>
      <c r="G113" s="25">
        <v>-0.8511</v>
      </c>
      <c r="H113" s="25">
        <v>0.6767</v>
      </c>
      <c r="I113" s="10">
        <f t="shared" si="1"/>
        <v>0.0002278122497582942</v>
      </c>
    </row>
    <row r="114" spans="1:9" ht="12.75">
      <c r="A114" s="23" t="s">
        <v>378</v>
      </c>
      <c r="B114" s="23" t="s">
        <v>379</v>
      </c>
      <c r="C114" s="26">
        <v>161.21</v>
      </c>
      <c r="D114" s="26">
        <v>438</v>
      </c>
      <c r="E114" s="26">
        <v>3</v>
      </c>
      <c r="F114" s="26">
        <v>61.2</v>
      </c>
      <c r="G114" s="25">
        <v>-0.9814</v>
      </c>
      <c r="H114" s="25">
        <v>-0.8603</v>
      </c>
      <c r="I114" s="10">
        <f t="shared" si="1"/>
        <v>0.0002278122497582942</v>
      </c>
    </row>
    <row r="115" spans="1:9" ht="12.75">
      <c r="A115" s="23" t="s">
        <v>440</v>
      </c>
      <c r="B115" s="23" t="s">
        <v>441</v>
      </c>
      <c r="C115" s="24" t="s">
        <v>175</v>
      </c>
      <c r="D115" s="24" t="s">
        <v>175</v>
      </c>
      <c r="E115" s="26">
        <v>10</v>
      </c>
      <c r="F115" s="26">
        <v>52.89</v>
      </c>
      <c r="G115" s="25" t="s">
        <v>60</v>
      </c>
      <c r="H115" s="25" t="s">
        <v>60</v>
      </c>
      <c r="I115" s="10">
        <f t="shared" si="1"/>
        <v>0.00019687891976660426</v>
      </c>
    </row>
    <row r="116" spans="1:9" ht="12.75">
      <c r="A116" s="23" t="s">
        <v>442</v>
      </c>
      <c r="B116" s="23" t="s">
        <v>443</v>
      </c>
      <c r="C116" s="24" t="s">
        <v>175</v>
      </c>
      <c r="D116" s="24" t="s">
        <v>175</v>
      </c>
      <c r="E116" s="26">
        <v>10</v>
      </c>
      <c r="F116" s="26">
        <v>7.48</v>
      </c>
      <c r="G116" s="25" t="s">
        <v>60</v>
      </c>
      <c r="H116" s="25" t="s">
        <v>60</v>
      </c>
      <c r="I116" s="10">
        <f t="shared" si="1"/>
        <v>2.7843719414902627E-05</v>
      </c>
    </row>
    <row r="117" spans="1:9" ht="12.75">
      <c r="A117" s="23" t="s">
        <v>363</v>
      </c>
      <c r="B117" s="23" t="s">
        <v>364</v>
      </c>
      <c r="C117" s="24">
        <v>9600</v>
      </c>
      <c r="D117" s="24">
        <v>11040</v>
      </c>
      <c r="E117" s="24" t="s">
        <v>175</v>
      </c>
      <c r="F117" s="24" t="s">
        <v>175</v>
      </c>
      <c r="G117" s="25">
        <v>-1</v>
      </c>
      <c r="H117" s="25">
        <v>-1</v>
      </c>
      <c r="I117" s="10" t="e">
        <f t="shared" si="1"/>
        <v>#VALUE!</v>
      </c>
    </row>
    <row r="118" spans="1:9" ht="12.75">
      <c r="A118" s="23" t="s">
        <v>330</v>
      </c>
      <c r="B118" s="23" t="s">
        <v>195</v>
      </c>
      <c r="C118" s="24">
        <v>1041776.63</v>
      </c>
      <c r="D118" s="24">
        <v>757737.2</v>
      </c>
      <c r="E118" s="24" t="s">
        <v>175</v>
      </c>
      <c r="F118" s="24" t="s">
        <v>175</v>
      </c>
      <c r="G118" s="25">
        <v>-1</v>
      </c>
      <c r="H118" s="25">
        <v>-1</v>
      </c>
      <c r="I118" s="10" t="e">
        <f t="shared" si="1"/>
        <v>#VALUE!</v>
      </c>
    </row>
    <row r="119" spans="1:9" ht="12.75">
      <c r="A119" s="23" t="s">
        <v>227</v>
      </c>
      <c r="B119" s="23" t="s">
        <v>228</v>
      </c>
      <c r="C119" s="26">
        <v>51.84</v>
      </c>
      <c r="D119" s="24">
        <v>1387.83</v>
      </c>
      <c r="E119" s="24" t="s">
        <v>175</v>
      </c>
      <c r="F119" s="24" t="s">
        <v>175</v>
      </c>
      <c r="G119" s="25">
        <v>-1</v>
      </c>
      <c r="H119" s="25">
        <v>-1</v>
      </c>
      <c r="I119" s="10" t="e">
        <f t="shared" si="1"/>
        <v>#VALUE!</v>
      </c>
    </row>
    <row r="120" spans="1:9" ht="12.75">
      <c r="A120" s="23" t="s">
        <v>321</v>
      </c>
      <c r="B120" s="23" t="s">
        <v>322</v>
      </c>
      <c r="C120" s="24">
        <v>18900</v>
      </c>
      <c r="D120" s="24">
        <v>17636.1</v>
      </c>
      <c r="E120" s="24" t="s">
        <v>175</v>
      </c>
      <c r="F120" s="24" t="s">
        <v>175</v>
      </c>
      <c r="G120" s="25">
        <v>-1</v>
      </c>
      <c r="H120" s="25">
        <v>-1</v>
      </c>
      <c r="I120" s="10" t="e">
        <f t="shared" si="1"/>
        <v>#VALUE!</v>
      </c>
    </row>
    <row r="121" spans="1:9" ht="12.75">
      <c r="A121" s="23" t="s">
        <v>268</v>
      </c>
      <c r="B121" s="23" t="s">
        <v>269</v>
      </c>
      <c r="C121" s="24">
        <v>2460</v>
      </c>
      <c r="D121" s="24">
        <v>2040.45</v>
      </c>
      <c r="E121" s="24" t="s">
        <v>175</v>
      </c>
      <c r="F121" s="24" t="s">
        <v>175</v>
      </c>
      <c r="G121" s="25">
        <v>-1</v>
      </c>
      <c r="H121" s="25">
        <v>-1</v>
      </c>
      <c r="I121" s="10" t="e">
        <f t="shared" si="1"/>
        <v>#VALUE!</v>
      </c>
    </row>
    <row r="122" spans="1:9" ht="12.75">
      <c r="A122" s="23" t="s">
        <v>157</v>
      </c>
      <c r="B122" s="23" t="s">
        <v>158</v>
      </c>
      <c r="C122" s="26">
        <v>336</v>
      </c>
      <c r="D122" s="26">
        <v>813.6</v>
      </c>
      <c r="E122" s="24" t="s">
        <v>175</v>
      </c>
      <c r="F122" s="24" t="s">
        <v>175</v>
      </c>
      <c r="G122" s="25">
        <v>-1</v>
      </c>
      <c r="H122" s="25">
        <v>-1</v>
      </c>
      <c r="I122" s="10" t="e">
        <f t="shared" si="1"/>
        <v>#VALUE!</v>
      </c>
    </row>
    <row r="123" spans="1:9" ht="12.75">
      <c r="A123" s="23" t="s">
        <v>111</v>
      </c>
      <c r="B123" s="23" t="s">
        <v>112</v>
      </c>
      <c r="C123" s="24">
        <v>18000</v>
      </c>
      <c r="D123" s="24">
        <v>32700</v>
      </c>
      <c r="E123" s="24" t="s">
        <v>175</v>
      </c>
      <c r="F123" s="24" t="s">
        <v>175</v>
      </c>
      <c r="G123" s="25">
        <v>-1</v>
      </c>
      <c r="H123" s="25">
        <v>-1</v>
      </c>
      <c r="I123" s="10" t="e">
        <f t="shared" si="1"/>
        <v>#VALUE!</v>
      </c>
    </row>
    <row r="124" spans="1:9" ht="12.75">
      <c r="A124" s="23" t="s">
        <v>374</v>
      </c>
      <c r="B124" s="23" t="s">
        <v>375</v>
      </c>
      <c r="C124" s="24">
        <v>1056.72</v>
      </c>
      <c r="D124" s="26">
        <v>551.78</v>
      </c>
      <c r="E124" s="24" t="s">
        <v>175</v>
      </c>
      <c r="F124" s="24" t="s">
        <v>175</v>
      </c>
      <c r="G124" s="25">
        <v>-1</v>
      </c>
      <c r="H124" s="25">
        <v>-1</v>
      </c>
      <c r="I124" s="10" t="e">
        <f t="shared" si="1"/>
        <v>#VALUE!</v>
      </c>
    </row>
    <row r="125" spans="1:9" ht="12.75">
      <c r="A125" s="23" t="s">
        <v>237</v>
      </c>
      <c r="B125" s="23" t="s">
        <v>238</v>
      </c>
      <c r="C125" s="24">
        <v>1350</v>
      </c>
      <c r="D125" s="24">
        <v>1823.08</v>
      </c>
      <c r="E125" s="24" t="s">
        <v>175</v>
      </c>
      <c r="F125" s="24" t="s">
        <v>175</v>
      </c>
      <c r="G125" s="25">
        <v>-1</v>
      </c>
      <c r="H125" s="25">
        <v>-1</v>
      </c>
      <c r="I125" s="10" t="e">
        <f t="shared" si="1"/>
        <v>#VALUE!</v>
      </c>
    </row>
    <row r="126" spans="1:9" ht="12.75">
      <c r="A126" s="23" t="s">
        <v>326</v>
      </c>
      <c r="B126" s="23" t="s">
        <v>327</v>
      </c>
      <c r="C126" s="26">
        <v>16</v>
      </c>
      <c r="D126" s="26">
        <v>33.9</v>
      </c>
      <c r="E126" s="24" t="s">
        <v>175</v>
      </c>
      <c r="F126" s="24" t="s">
        <v>175</v>
      </c>
      <c r="G126" s="25">
        <v>-1</v>
      </c>
      <c r="H126" s="25">
        <v>-1</v>
      </c>
      <c r="I126" s="10" t="e">
        <f t="shared" si="1"/>
        <v>#VALUE!</v>
      </c>
    </row>
    <row r="127" spans="1:9" ht="12.75">
      <c r="A127" s="23" t="s">
        <v>311</v>
      </c>
      <c r="B127" s="23" t="s">
        <v>312</v>
      </c>
      <c r="C127" s="24">
        <v>17115</v>
      </c>
      <c r="D127" s="24">
        <v>24973.88</v>
      </c>
      <c r="E127" s="24" t="s">
        <v>175</v>
      </c>
      <c r="F127" s="24" t="s">
        <v>175</v>
      </c>
      <c r="G127" s="25">
        <v>-1</v>
      </c>
      <c r="H127" s="25">
        <v>-1</v>
      </c>
      <c r="I127" s="10" t="e">
        <f t="shared" si="1"/>
        <v>#VALUE!</v>
      </c>
    </row>
    <row r="128" spans="1:9" ht="12.75">
      <c r="A128" s="23" t="s">
        <v>368</v>
      </c>
      <c r="B128" s="23" t="s">
        <v>369</v>
      </c>
      <c r="C128" s="24">
        <v>6300</v>
      </c>
      <c r="D128" s="24">
        <v>7353.35</v>
      </c>
      <c r="E128" s="24" t="s">
        <v>175</v>
      </c>
      <c r="F128" s="24" t="s">
        <v>175</v>
      </c>
      <c r="G128" s="25">
        <v>-1</v>
      </c>
      <c r="H128" s="25">
        <v>-1</v>
      </c>
      <c r="I128" s="10" t="e">
        <f t="shared" si="1"/>
        <v>#VALUE!</v>
      </c>
    </row>
    <row r="129" spans="1:9" ht="12.75">
      <c r="A129" s="23" t="s">
        <v>323</v>
      </c>
      <c r="B129" s="23" t="s">
        <v>324</v>
      </c>
      <c r="C129" s="26">
        <v>234</v>
      </c>
      <c r="D129" s="26">
        <v>277.93</v>
      </c>
      <c r="E129" s="24" t="s">
        <v>175</v>
      </c>
      <c r="F129" s="24" t="s">
        <v>175</v>
      </c>
      <c r="G129" s="25">
        <v>-1</v>
      </c>
      <c r="H129" s="25">
        <v>-1</v>
      </c>
      <c r="I129" s="10" t="e">
        <f t="shared" si="1"/>
        <v>#VALUE!</v>
      </c>
    </row>
    <row r="130" spans="1:9" ht="12.75">
      <c r="A130" s="23" t="s">
        <v>313</v>
      </c>
      <c r="B130" s="23" t="s">
        <v>314</v>
      </c>
      <c r="C130" s="24">
        <v>27691.9</v>
      </c>
      <c r="D130" s="24">
        <v>45546.17</v>
      </c>
      <c r="E130" s="24" t="s">
        <v>175</v>
      </c>
      <c r="F130" s="24" t="s">
        <v>175</v>
      </c>
      <c r="G130" s="25">
        <v>-1</v>
      </c>
      <c r="H130" s="25">
        <v>-1</v>
      </c>
      <c r="I130" s="10" t="e">
        <f t="shared" si="1"/>
        <v>#VALUE!</v>
      </c>
    </row>
    <row r="131" spans="1:9" ht="12.75">
      <c r="A131" s="23" t="s">
        <v>319</v>
      </c>
      <c r="B131" s="23" t="s">
        <v>320</v>
      </c>
      <c r="C131" s="26">
        <v>315</v>
      </c>
      <c r="D131" s="24">
        <v>2652</v>
      </c>
      <c r="E131" s="24" t="s">
        <v>175</v>
      </c>
      <c r="F131" s="24" t="s">
        <v>175</v>
      </c>
      <c r="G131" s="25">
        <v>-1</v>
      </c>
      <c r="H131" s="25">
        <v>-1</v>
      </c>
      <c r="I131" s="10" t="e">
        <f t="shared" si="1"/>
        <v>#VALUE!</v>
      </c>
    </row>
    <row r="132" spans="1:9" ht="12.75">
      <c r="A132" s="23" t="s">
        <v>315</v>
      </c>
      <c r="B132" s="23" t="s">
        <v>316</v>
      </c>
      <c r="C132" s="24">
        <v>3717</v>
      </c>
      <c r="D132" s="24">
        <v>5816.1</v>
      </c>
      <c r="E132" s="24" t="s">
        <v>175</v>
      </c>
      <c r="F132" s="24" t="s">
        <v>175</v>
      </c>
      <c r="G132" s="25">
        <v>-1</v>
      </c>
      <c r="H132" s="25">
        <v>-1</v>
      </c>
      <c r="I132" s="10" t="e">
        <f t="shared" si="1"/>
        <v>#VALUE!</v>
      </c>
    </row>
    <row r="133" spans="1:9" ht="12.75">
      <c r="A133" s="23" t="s">
        <v>359</v>
      </c>
      <c r="B133" s="23" t="s">
        <v>360</v>
      </c>
      <c r="C133" s="24">
        <v>21600</v>
      </c>
      <c r="D133" s="24">
        <v>79748</v>
      </c>
      <c r="E133" s="24" t="s">
        <v>175</v>
      </c>
      <c r="F133" s="24" t="s">
        <v>175</v>
      </c>
      <c r="G133" s="25">
        <v>-1</v>
      </c>
      <c r="H133" s="25">
        <v>-1</v>
      </c>
      <c r="I133" s="10" t="e">
        <f t="shared" si="1"/>
        <v>#VALUE!</v>
      </c>
    </row>
    <row r="134" spans="1:9" ht="12.75">
      <c r="A134" s="23" t="s">
        <v>380</v>
      </c>
      <c r="B134" s="23" t="s">
        <v>381</v>
      </c>
      <c r="C134" s="26">
        <v>220</v>
      </c>
      <c r="D134" s="26">
        <v>393.42</v>
      </c>
      <c r="E134" s="24" t="s">
        <v>175</v>
      </c>
      <c r="F134" s="24" t="s">
        <v>175</v>
      </c>
      <c r="G134" s="25">
        <v>-1</v>
      </c>
      <c r="H134" s="25">
        <v>-1</v>
      </c>
      <c r="I134" s="10" t="e">
        <f t="shared" si="1"/>
        <v>#VALUE!</v>
      </c>
    </row>
    <row r="135" spans="1:9" ht="12.75">
      <c r="A135" s="23" t="s">
        <v>361</v>
      </c>
      <c r="B135" s="23" t="s">
        <v>362</v>
      </c>
      <c r="C135" s="24">
        <v>9000</v>
      </c>
      <c r="D135" s="24">
        <v>14854.6</v>
      </c>
      <c r="E135" s="24" t="s">
        <v>175</v>
      </c>
      <c r="F135" s="24" t="s">
        <v>175</v>
      </c>
      <c r="G135" s="25">
        <v>-1</v>
      </c>
      <c r="H135" s="25">
        <v>-1</v>
      </c>
      <c r="I135" s="10" t="e">
        <f t="shared" si="1"/>
        <v>#VALUE!</v>
      </c>
    </row>
    <row r="136" spans="1:9" ht="12.75">
      <c r="A136" s="23" t="s">
        <v>376</v>
      </c>
      <c r="B136" s="23" t="s">
        <v>377</v>
      </c>
      <c r="C136" s="26">
        <v>344</v>
      </c>
      <c r="D136" s="26">
        <v>504.12</v>
      </c>
      <c r="E136" s="24" t="s">
        <v>175</v>
      </c>
      <c r="F136" s="24" t="s">
        <v>175</v>
      </c>
      <c r="G136" s="25">
        <v>-1</v>
      </c>
      <c r="H136" s="25">
        <v>-1</v>
      </c>
      <c r="I136" s="10" t="e">
        <f>F136/$F$140*100</f>
        <v>#VALUE!</v>
      </c>
    </row>
    <row r="137" spans="1:9" ht="12.75">
      <c r="A137" s="23" t="s">
        <v>307</v>
      </c>
      <c r="B137" s="23" t="s">
        <v>308</v>
      </c>
      <c r="C137" s="24">
        <v>20480</v>
      </c>
      <c r="D137" s="24">
        <v>33350.24</v>
      </c>
      <c r="E137" s="24" t="s">
        <v>175</v>
      </c>
      <c r="F137" s="24" t="s">
        <v>175</v>
      </c>
      <c r="G137" s="25">
        <v>-1</v>
      </c>
      <c r="H137" s="25">
        <v>-1</v>
      </c>
      <c r="I137" s="10" t="e">
        <f>F137/$F$140*100</f>
        <v>#VALUE!</v>
      </c>
    </row>
    <row r="138" spans="1:9" ht="12.75">
      <c r="A138" s="23" t="s">
        <v>388</v>
      </c>
      <c r="B138" s="23" t="s">
        <v>389</v>
      </c>
      <c r="C138" s="26">
        <v>11.52</v>
      </c>
      <c r="D138" s="26">
        <v>31.3</v>
      </c>
      <c r="E138" s="24" t="s">
        <v>175</v>
      </c>
      <c r="F138" s="24" t="s">
        <v>175</v>
      </c>
      <c r="G138" s="25">
        <v>-1</v>
      </c>
      <c r="H138" s="25">
        <v>-1</v>
      </c>
      <c r="I138" s="10" t="e">
        <f>F138/$F$140*100</f>
        <v>#VALUE!</v>
      </c>
    </row>
    <row r="139" spans="1:9" ht="12.75">
      <c r="A139" s="23" t="s">
        <v>328</v>
      </c>
      <c r="B139" s="23" t="s">
        <v>329</v>
      </c>
      <c r="C139" s="24">
        <v>13787.29</v>
      </c>
      <c r="D139" s="24">
        <v>9762.36</v>
      </c>
      <c r="E139" s="24" t="s">
        <v>175</v>
      </c>
      <c r="F139" s="24" t="s">
        <v>175</v>
      </c>
      <c r="G139" s="25">
        <v>-1</v>
      </c>
      <c r="H139" s="25">
        <v>-1</v>
      </c>
      <c r="I139" s="10" t="e">
        <f>F139/$F$140*100</f>
        <v>#VALUE!</v>
      </c>
    </row>
    <row r="140" spans="1:9" ht="12.75">
      <c r="A140" s="35" t="s">
        <v>0</v>
      </c>
      <c r="B140" s="45"/>
      <c r="C140" s="24">
        <v>30392683.95</v>
      </c>
      <c r="D140" s="24">
        <v>25784604.73</v>
      </c>
      <c r="E140" s="24">
        <v>32324033.69</v>
      </c>
      <c r="F140" s="24">
        <v>26864227.04</v>
      </c>
      <c r="G140" s="25">
        <v>0.0635</v>
      </c>
      <c r="H140" s="25">
        <v>0.0419</v>
      </c>
      <c r="I140" s="10">
        <f>F140/$F$140*100</f>
        <v>100</v>
      </c>
    </row>
  </sheetData>
  <sheetProtection/>
  <mergeCells count="3">
    <mergeCell ref="A1:H1"/>
    <mergeCell ref="A2:H2"/>
    <mergeCell ref="A3:H3"/>
  </mergeCells>
  <printOptions/>
  <pageMargins left="0.15748031496062992" right="0" top="0" bottom="0.3937007874015748" header="0.5118110236220472" footer="0.11811023622047245"/>
  <pageSetup horizontalDpi="600" verticalDpi="600" orientation="portrait" paperSize="9" scale="80" r:id="rId1"/>
  <headerFooter alignWithMargins="0">
    <oddFooter>&amp;L&amp;"Arial Tur,Kalın"B.İ.M.&amp;C&amp;D&amp;RSayfa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tatlisu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leman</dc:creator>
  <cp:keywords/>
  <dc:description/>
  <cp:lastModifiedBy>HULYA TATLISU</cp:lastModifiedBy>
  <cp:lastPrinted>2012-01-10T09:02:03Z</cp:lastPrinted>
  <dcterms:created xsi:type="dcterms:W3CDTF">2006-04-30T08:09:07Z</dcterms:created>
  <dcterms:modified xsi:type="dcterms:W3CDTF">2017-09-22T14:11:07Z</dcterms:modified>
  <cp:category/>
  <cp:version/>
  <cp:contentType/>
  <cp:contentStatus/>
</cp:coreProperties>
</file>