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75" windowWidth="14955" windowHeight="7950" tabRatio="618" activeTab="0"/>
  </bookViews>
  <sheets>
    <sheet name="malgrubu" sheetId="1" r:id="rId1"/>
    <sheet name="ulke" sheetId="2" r:id="rId2"/>
    <sheet name="ulkegrubu" sheetId="3" r:id="rId3"/>
    <sheet name="gtip" sheetId="4" r:id="rId4"/>
  </sheets>
  <definedNames/>
  <calcPr fullCalcOnLoad="1"/>
</workbook>
</file>

<file path=xl/sharedStrings.xml><?xml version="1.0" encoding="utf-8"?>
<sst xmlns="http://schemas.openxmlformats.org/spreadsheetml/2006/main" count="950" uniqueCount="581">
  <si>
    <t>TOPLAM</t>
  </si>
  <si>
    <t>ULUDAĞ MEYVE SEBZE MAMULLERİ İHRACATÇILARI BİRLİĞİ</t>
  </si>
  <si>
    <t>MAL GRUBU RAPORU</t>
  </si>
  <si>
    <t>DEĞİŞİM</t>
  </si>
  <si>
    <t>ALMANYA</t>
  </si>
  <si>
    <t>BİRLEŞİK KRALLIK</t>
  </si>
  <si>
    <t>HOLLANDA</t>
  </si>
  <si>
    <t>BELÇİKA</t>
  </si>
  <si>
    <t>FRANSA</t>
  </si>
  <si>
    <t>BİRLEŞİK DEVLETLER</t>
  </si>
  <si>
    <t>RUSYA FEDERASYONU</t>
  </si>
  <si>
    <t>İTALYA</t>
  </si>
  <si>
    <t>JAPONYA</t>
  </si>
  <si>
    <t>BURSA SERBEST BÖLG.</t>
  </si>
  <si>
    <t>İSVİÇRE</t>
  </si>
  <si>
    <t>KUVEYT</t>
  </si>
  <si>
    <t>YUNANİSTAN</t>
  </si>
  <si>
    <t>POLONYA</t>
  </si>
  <si>
    <t>İRLANDA</t>
  </si>
  <si>
    <t>DANİMARKA</t>
  </si>
  <si>
    <t>İSVEÇ</t>
  </si>
  <si>
    <t>MALEZYA</t>
  </si>
  <si>
    <t>AVUSTRALYA</t>
  </si>
  <si>
    <t>FİNLANDİYA</t>
  </si>
  <si>
    <t>İSPANYA</t>
  </si>
  <si>
    <t>BULGARİSTAN</t>
  </si>
  <si>
    <t>ÇEK CUMHURİYETİ</t>
  </si>
  <si>
    <t>AVUSTURYA</t>
  </si>
  <si>
    <t>ÜLKE GRUBU-ÜLKE RAPORU</t>
  </si>
  <si>
    <t>AVRUPA BİRLİĞİ</t>
  </si>
  <si>
    <t>AMERİKA ÜLKELERİ</t>
  </si>
  <si>
    <t>DİĞER AVRUPA ÜLKELER</t>
  </si>
  <si>
    <t>ESKİ DOĞU BLOKU</t>
  </si>
  <si>
    <t>ORTA DOĞU ÜLKELERİ</t>
  </si>
  <si>
    <t>SERBEST BÖLGELER</t>
  </si>
  <si>
    <t>TÜRK CUMHURİYETLERİ</t>
  </si>
  <si>
    <t>MADDE RAPORU</t>
  </si>
  <si>
    <t>DEĞİŞİM %</t>
  </si>
  <si>
    <t>GTİP</t>
  </si>
  <si>
    <t>TATLI BİBERLER - DONDURULMUŞ</t>
  </si>
  <si>
    <t>DOMATESLER - DONDURULMUŞ</t>
  </si>
  <si>
    <t>SOĞAN - DONDURULMUŞ</t>
  </si>
  <si>
    <t>PIRASA - DONDURULMUŞ</t>
  </si>
  <si>
    <t>DİĞER SEBZELER - DONDURULMUŞ</t>
  </si>
  <si>
    <t>ACI BİBER SOSU</t>
  </si>
  <si>
    <t>PAY%</t>
  </si>
  <si>
    <t>PAYI%</t>
  </si>
  <si>
    <t>KANADA</t>
  </si>
  <si>
    <t>IRAK</t>
  </si>
  <si>
    <t>KATAR</t>
  </si>
  <si>
    <t>AFRİKA ÜLKELERİ</t>
  </si>
  <si>
    <t>ROMANYA</t>
  </si>
  <si>
    <t>ULKE RAPORU</t>
  </si>
  <si>
    <t>LİBYA</t>
  </si>
  <si>
    <t>AHL SERBEST BÖLGE</t>
  </si>
  <si>
    <t>MISIR</t>
  </si>
  <si>
    <t>GÜRCİSTAN</t>
  </si>
  <si>
    <t> </t>
  </si>
  <si>
    <t>KG MİKTAR</t>
  </si>
  <si>
    <t>FOB USD</t>
  </si>
  <si>
    <t>-</t>
  </si>
  <si>
    <t>GÜNEY KORE CUMHURİYE</t>
  </si>
  <si>
    <t>LÜBNAN</t>
  </si>
  <si>
    <t>200290910000030</t>
  </si>
  <si>
    <t>DOMATES-KURU MADDE&gt;%30.AMBALAJ&gt; 1 BRIX 30/032 KG..SİRKESİZ.KONSERVE EDİLMİŞ</t>
  </si>
  <si>
    <t>071080510000</t>
  </si>
  <si>
    <t>200830710000</t>
  </si>
  <si>
    <t>GREYFURT DİLİMLERİ-İLAVE ALKOLSÜZ.İLAVE ŞEKER İÇEREN.AMBALAJ =&lt; 1 KG</t>
  </si>
  <si>
    <t>200979190000</t>
  </si>
  <si>
    <t>ELMA SUYU-BRIX&gt;67.NET 100 KG AĞ.BAŞ.KIYMETİ&gt;22 EUR O</t>
  </si>
  <si>
    <t>081190800000</t>
  </si>
  <si>
    <t>KİRAZ-İLAVE ŞEKER İÇERMEYEN</t>
  </si>
  <si>
    <t>200110000000001</t>
  </si>
  <si>
    <t>HIYARLAR VE KORNİŞONLAR-SİRKE VEYA ASETİK ASİTLE HAZIRLANMIŞ.KONSERVE EDİLMİŞ NET&lt;=10</t>
  </si>
  <si>
    <t>081110900000</t>
  </si>
  <si>
    <t>DİĞER ÇİLEKLER</t>
  </si>
  <si>
    <t>200190700000001</t>
  </si>
  <si>
    <t>TATLI BİBERLER-SİRKE VEYA ASETİK ASİTLE HAZIRLANMIŞ.KONSERVE EDİLMİŞ NET&lt;=10</t>
  </si>
  <si>
    <t>200830510000001</t>
  </si>
  <si>
    <t>GREYFURT DİLİMLERİ-İLAVE ALKOLSÜZ.İLAVE ŞEKER İÇEREN.AMBALAJ &gt;1 KG NET&lt;=10</t>
  </si>
  <si>
    <t>200210900000</t>
  </si>
  <si>
    <t>DOMATESLER-DİĞER.TÜM VEYA PARÇA HALİNDE.SİRKESİZ. KONSERVE EDİLMİŞ</t>
  </si>
  <si>
    <t>220190000011</t>
  </si>
  <si>
    <t>İÇME SUYU-TATLANDIRICISIZ.LEZZETLENDİRİLMEMİŞ</t>
  </si>
  <si>
    <t>220210000011</t>
  </si>
  <si>
    <t>SADE GAZOZLAR-TATLANDIRICI MADDE KATILMIŞ VEYA LEZZETLENDİRİLMİŞ</t>
  </si>
  <si>
    <t>081190950019</t>
  </si>
  <si>
    <t>DİĞER MEYVELER VE SERT ÇEKİRDEKLİ MEYVELER-İLAVE ŞEKER İÇERMEYEN</t>
  </si>
  <si>
    <t>220210000019</t>
  </si>
  <si>
    <t>DİĞER TABİİ VE MİNERAL SULAR-TATLANDIRICI MADDE KATILMIŞ VEYA LEZZETLENDİRİLMİŞ</t>
  </si>
  <si>
    <t>200290310000028</t>
  </si>
  <si>
    <t>DOMATES-%12=&lt;KURU MADDE=&lt;%30.AMBALAJ&gt; 1 BRIX 28/30 KG..SİRKESİZ.KONSERVE EDİLMİŞ</t>
  </si>
  <si>
    <t>200830750000</t>
  </si>
  <si>
    <t>MANDARİNLER.KLEMANTİNLER.VİLKİNGLER VB.-İLAVE ALKOLSÜZ/ŞEKERLİ. AMBALAJ =&lt; 1 KG</t>
  </si>
  <si>
    <t>200210100000</t>
  </si>
  <si>
    <t>KABUĞU SOYULMUŞ DOMATESLER-TÜM/PARÇA HALİNDE.SİRKESİZ.KONSERVE EDİLMİŞ</t>
  </si>
  <si>
    <t>200830550000001</t>
  </si>
  <si>
    <t>MANDARİNLER.KLEMANTİNLER.VİLKİNGLER VB.-İLAVE ALKOLSÜZ.İLAVE ŞEKERLİ.AMBALAJ &gt;1 NET&lt;=10</t>
  </si>
  <si>
    <t>071080950013</t>
  </si>
  <si>
    <t>200190200000001</t>
  </si>
  <si>
    <t>CAPSİCUM CİNSİ BİBERLER (TATLI VEYA DOLMALIK BİBERLER HARİÇ)-SİRKELİ.KONSERVE ED NET&lt;=10</t>
  </si>
  <si>
    <t>200190970018001</t>
  </si>
  <si>
    <t>DİĞER SEBZE VE YENİLEN DİĞER BİTKİ PARÇALARI;SİRKE /ASETİK ASİTLİ.KONSERVE EDİLMİŞ NET KG&lt;=10</t>
  </si>
  <si>
    <t>071080950011</t>
  </si>
  <si>
    <t>071080950019</t>
  </si>
  <si>
    <t>200290390000028</t>
  </si>
  <si>
    <t>DOMATES-%12=&lt;KURU MADDE=&lt;%30.AMBALAJ=&lt; 1BRIX 28/30 KG..SİRKESİZ.KONSERVE EDİLMİŞ</t>
  </si>
  <si>
    <t>071030000000</t>
  </si>
  <si>
    <t>ISPANAK. YENİ ZELANDA ISPANAĞI VE BAHÇE ISPANAĞI - DONDURULMUŞ</t>
  </si>
  <si>
    <t>220110190000</t>
  </si>
  <si>
    <t>TABİİ MİNERAL SULAR-DİĞER.TATLANDIRICISIZ. LEZZETLENDİRİLMEMİŞ</t>
  </si>
  <si>
    <t>200860500000001</t>
  </si>
  <si>
    <t>KİRAZ (VİŞNE DAHİL)-İLAVE ALKOLSÜZ. İLAVE ŞEKERLİ. AMBALAJ&gt;1KG. NET&lt;=10</t>
  </si>
  <si>
    <t>200799390019</t>
  </si>
  <si>
    <t>DİĞER MEYVE VE SERT KAB.MEYVE PÜRESİ VE PASTLARI-ŞEKER &gt; %30.PİŞİRİLEREK HAZIRLA</t>
  </si>
  <si>
    <t>220210000012</t>
  </si>
  <si>
    <t>MEYVALI GAZOZLAR-TATLANDIRICI MADDE KATILMIŞ VEYA LEZZETLENDİRİLMİŞ</t>
  </si>
  <si>
    <t>071080700000</t>
  </si>
  <si>
    <t>200600380000001</t>
  </si>
  <si>
    <t>DİĞER SEBZE.MEYVE VE BİTKİ PARÇALARI-ŞEKER &gt;%13.SUSUZ.ÜSTÜ ŞEKERLİ.KRİSTALLEŞMİŞ NET&lt;=10</t>
  </si>
  <si>
    <t>200190200000002</t>
  </si>
  <si>
    <t>CAPSİCUM CİNSİ BİBERLER (TATLI VEYA DOLMALIK BİBERLER HARİÇ)-SİRKELİ.KONSERVE ED&gt;10</t>
  </si>
  <si>
    <t>200190970011001</t>
  </si>
  <si>
    <t>SALATA PANCARI(BETA VULGARIS.CANDIVA)SİRKE/ASETİK ASİTLİ.KONSERVE EDİLMİŞ NET KG&lt;=10</t>
  </si>
  <si>
    <t>200799330000</t>
  </si>
  <si>
    <t>ÇİLEK PÜRESİ VE PASTLARI- ŞEKER ORANI &gt; %30. PİŞİRİLEREK HAZIRLANMIŞ</t>
  </si>
  <si>
    <t>200860600000</t>
  </si>
  <si>
    <t>KİRAZ(VİŞNE DAHİL)-İLAVE ALKOLSÜZ. İLAVE ŞEKERLİ. AMBALAJ&lt;1 KG.</t>
  </si>
  <si>
    <t>210390900011</t>
  </si>
  <si>
    <t>200799390011</t>
  </si>
  <si>
    <t>PEKMEZLER-ŞEKER ORANI &gt;%30.PİŞİRİLEREK HAZIRLANMIŞ.İLAVE ŞEKERLİ/ŞEKERSİZ</t>
  </si>
  <si>
    <t>200110000000002</t>
  </si>
  <si>
    <t>HIYARLAR VE KORNİŞONLAR-SİRKE VEYA ASETİK ASİTLE HAZIRLANMIŞ.KONSERVE EDİLMİŞ NET&gt;10</t>
  </si>
  <si>
    <t>200990590000</t>
  </si>
  <si>
    <t>DİĞER KARIŞIK HALDEKİ MEYVE VE SEBZE SULARI-BRIX=&lt;67.İLAVE ŞEKERSİZ</t>
  </si>
  <si>
    <t>081190950012</t>
  </si>
  <si>
    <t>KAYISI (ZERDALİ DAHİL)-İLAVE ŞEKER İÇERMEYEN</t>
  </si>
  <si>
    <t>220900910000</t>
  </si>
  <si>
    <t>ASETİK ASİTTEN MAMUL SİRKE YERİNE GEÇEN MADDELER-MUHTEVA =&lt; 2 LT.</t>
  </si>
  <si>
    <t>220210000013</t>
  </si>
  <si>
    <t>KOLALI GAZOZLAR-TATLANDIRICI MADDE KATILMIŞ VEYA LEZZETLENDİRİLMİŞ</t>
  </si>
  <si>
    <t>200551000000001</t>
  </si>
  <si>
    <t>FASULYE (KABUKSUZ)-SİRKESİZ.KONSERVE EDİLMİŞ.DONDURULMAMIŞ NET&lt;=10</t>
  </si>
  <si>
    <t>200799310000</t>
  </si>
  <si>
    <t>KİRAZ PÜRESİ VE PASTLARI (VİŞNE DAHİL)-ŞEKER ORANI &gt; %30. PİŞİRİLEREK HAZIRLANMI</t>
  </si>
  <si>
    <t>200971990000</t>
  </si>
  <si>
    <t>ELMA SUYU-BRIX=&lt;20.100 KG AĞIRLIK BAŞ.KIYMETİ=&lt;18 EURO. İLAVE ŞEKERSİZ</t>
  </si>
  <si>
    <t>200540009000001</t>
  </si>
  <si>
    <t>BEZELYE-DİĞER.SİRKESİZ.KONSERVE EDİLMİŞ. DONDURULMAMIŞ NET&lt;=10</t>
  </si>
  <si>
    <t>200799200011</t>
  </si>
  <si>
    <t>KESTANE PÜRESİ-ŞEKER ORANI &gt; %30.PİŞİRİLEREK HAZIRLANMIŞ.İLAVE ŞEKERLİ/ŞEKERSİZ</t>
  </si>
  <si>
    <t>071022000000</t>
  </si>
  <si>
    <t>FASULYE (PHASEOLUS SPP.. VİGNA SPP.) - DONDURULMUŞ</t>
  </si>
  <si>
    <t>200799970018</t>
  </si>
  <si>
    <t>DİĞER PÜRELER VE PASTALAR;PİŞİRİLEREK HAZIRLANMIŞ. DİĞERLERİ</t>
  </si>
  <si>
    <t>200799200012</t>
  </si>
  <si>
    <t>KESTANE PASTLARI-ŞEKER ORANI &gt; %30.PİŞİRİLEREK HAZIRLANMIŞ.İLAVE ŞEKERLİ/ŞEKERSİ</t>
  </si>
  <si>
    <t>200190970014001</t>
  </si>
  <si>
    <t>SOĞAN;SİRKE/ASETİK ASİTLİ.KONSERVE EDİLMİŞ NETKG&lt;= 10</t>
  </si>
  <si>
    <t>200290910000036</t>
  </si>
  <si>
    <t>DOMATES-KURU MADDE &gt;%30.AMBALAJ&gt;1     BRIX 036/038 KG..SİRKESİZ.KONSERVE EDİLMİŞ</t>
  </si>
  <si>
    <t>200559009000001</t>
  </si>
  <si>
    <t>FASULYE-DİĞER.SİRKESİZ.KONSERVE EDİLMİŞ. DONDURULMAMIŞ  NET&lt;=10</t>
  </si>
  <si>
    <t>200799350000</t>
  </si>
  <si>
    <t>AHUDUDU PÜRESİ VE PASTLARI- ŞEKER ORANI &gt; %30. PİŞİRİLEREK HAZIRLANMIŞ</t>
  </si>
  <si>
    <t>200580000000001</t>
  </si>
  <si>
    <t>TATLI MISIR (ZEA MAYS VAR. SACCHARATA)-SİRKESİZ. KONSERVE EDİLMİŞ.DONDURULMAMIŞ  NET&lt;=10</t>
  </si>
  <si>
    <t>200290390000012</t>
  </si>
  <si>
    <t>DOMATES-%12=&lt;KURU MADDE=&lt;%30.AMBALAJ=&lt; 1BRIX 12/14 KG..SİRKESİZ.KONSERVE EDİLMİŞ</t>
  </si>
  <si>
    <t>MALTA</t>
  </si>
  <si>
    <t>BAHREYN</t>
  </si>
  <si>
    <t>200799970015</t>
  </si>
  <si>
    <t>ELMA PÜRESİ(KOMPOSTO DAHİL);PİŞİRİLEREK HAZIRLANMI Ş</t>
  </si>
  <si>
    <t>200961100000</t>
  </si>
  <si>
    <t>ÜZÜM SUYU(ŞIRA DAHİL)-BRIX DEĞERİ=&lt;30. 100 KG AĞIR LIK BAŞINA KIYMETİ &gt;18 EURO</t>
  </si>
  <si>
    <t/>
  </si>
  <si>
    <t>071080950012</t>
  </si>
  <si>
    <t>HAVUÇ - DONDURULMUŞ</t>
  </si>
  <si>
    <t>200600910000001</t>
  </si>
  <si>
    <t>TROPİKAL MEYVELER VE SERT KAB. TROPİKAL MEYVELER-ŞEKER =&lt; %13.SUSUZ.KRİSTALLEŞMİ NET&lt;=10</t>
  </si>
  <si>
    <t>ASYA VE OKYANUSYA UL</t>
  </si>
  <si>
    <t>ÇİN HALK CUMHURİYETİ</t>
  </si>
  <si>
    <t>SINGAPUR</t>
  </si>
  <si>
    <t>CEZAYİR</t>
  </si>
  <si>
    <t xml:space="preserve">ALMANYA </t>
  </si>
  <si>
    <t xml:space="preserve">JAPONYA </t>
  </si>
  <si>
    <t xml:space="preserve">POLONYA </t>
  </si>
  <si>
    <t xml:space="preserve">MALEZYA </t>
  </si>
  <si>
    <t xml:space="preserve">SUUDİ ARABİSTAN </t>
  </si>
  <si>
    <t>BİRLEŞİK ARAP EMİRLİKLERİ</t>
  </si>
  <si>
    <t>İSRAİL</t>
  </si>
  <si>
    <t>KKTC</t>
  </si>
  <si>
    <t xml:space="preserve">AZERBAYCAN-NAHÇİVAN </t>
  </si>
  <si>
    <t>FİLDİŞİ SAHİLİ</t>
  </si>
  <si>
    <t>GTİP ADI</t>
  </si>
  <si>
    <t>DİĞERLERİ</t>
  </si>
  <si>
    <t>220300010000</t>
  </si>
  <si>
    <t>BİRA-ŞİŞEDE. MALTTAN ÜRETİLEN.MUHTEVASI=&lt;10 LİTRE KAPLARDA</t>
  </si>
  <si>
    <t>220300090000</t>
  </si>
  <si>
    <t>BİRA-MALTTAN ÜRETİLEN. DİĞER.MUHTEVASI=&lt;10 LİTRE KAPLARDA</t>
  </si>
  <si>
    <t>200410990000</t>
  </si>
  <si>
    <t>PATATESLER-DİĞER.SİRKESİZ.KONSERVE EDİLMİŞ.DONDURULMUŞ</t>
  </si>
  <si>
    <t>ÜLKE</t>
  </si>
  <si>
    <t>SUUDİ ARABİSTAN</t>
  </si>
  <si>
    <t>ÜRDÜN</t>
  </si>
  <si>
    <t>AZERBAYCAN-NAHÇİVAN</t>
  </si>
  <si>
    <t>200290390000018</t>
  </si>
  <si>
    <t>DOMATES-%12=&lt;KURU MADDE=&lt;%30.AMBALAJ=&lt; 1BRIX 18/20 KG..SİRKESİZ.KONSERVE EDİLMİŞ</t>
  </si>
  <si>
    <t>200290310000018</t>
  </si>
  <si>
    <t>DOMATES-%12=&lt;KURU MADDE=&lt;%30.AMBALAJ&gt; 1 BRIX 18/20 KG..SİRKESİZ.KONSERVE EDİLMİŞ</t>
  </si>
  <si>
    <t>BENİN</t>
  </si>
  <si>
    <t>200989990000</t>
  </si>
  <si>
    <t>200599800000001</t>
  </si>
  <si>
    <t>DİĞER SEBZELER . KONSERVE EDİLMİŞ DONDURULMAMIŞ&lt;=10</t>
  </si>
  <si>
    <t>220300100000</t>
  </si>
  <si>
    <t>BİRA-MALTTAN ÜRETİLEN.MUHTEVASI&gt; 10 LİTRELİK KAP.</t>
  </si>
  <si>
    <t>KOSOVA</t>
  </si>
  <si>
    <t>200190970018002</t>
  </si>
  <si>
    <t>DİĞER SEBZE VE YENİLEN DİĞER BİTKİ PARÇALARI;SİRKE /ASETİK ASİTLİ.KONSERVE EDİLMİŞ NETKG&gt;10</t>
  </si>
  <si>
    <t>200190300000001</t>
  </si>
  <si>
    <t>TATLI MISIR (ZEA MAYS VAR. SACCHARATA)-SİRKE İLE HAZIRLANMIŞ.KONSERVE EDİLMİŞ NET&lt;=10</t>
  </si>
  <si>
    <t>HONG KONG</t>
  </si>
  <si>
    <t>YENI ZELANDA</t>
  </si>
  <si>
    <t>071040000000</t>
  </si>
  <si>
    <t>TATLI MISIR - DONDURULMUŞ</t>
  </si>
  <si>
    <t>081190950015</t>
  </si>
  <si>
    <t>ÜZÜM-İLAVE ŞEKER İÇERMEYEN</t>
  </si>
  <si>
    <t>200897780000</t>
  </si>
  <si>
    <t>KARIŞIMLAR-DİĞ .MEYVELER..İLAVE ALKOLSÜZ/ŞEKERLİ. AMBAL.=&lt; 1 KG.TEK BİR MEYVE</t>
  </si>
  <si>
    <t>200600350000001</t>
  </si>
  <si>
    <t>TROPİKAL MEYVELER. SERT KAB. TROP.MEYVELER-ŞEKER &gt;%13.SUSUZ.ÜSTÜ ŞEKERLİ.KRİSTAL NET&lt;=10</t>
  </si>
  <si>
    <t>MACARİSTAN</t>
  </si>
  <si>
    <t>BOSNA-HERSEK</t>
  </si>
  <si>
    <t>071090000000</t>
  </si>
  <si>
    <t>SEBZE KARIŞIMLARI - DONDURULMUŞ</t>
  </si>
  <si>
    <t>071021000000</t>
  </si>
  <si>
    <t>BEZELYE (PİSUM SATİVUM) - DONDURULMUŞ</t>
  </si>
  <si>
    <t>200290310000012</t>
  </si>
  <si>
    <t>DOMATES-%12=&lt;KURU MADDE=&lt;%30.AMBALAJ&gt; 1 BRIX 12/14 KG..SİRKESİZ.KONSERVE EDİLMİŞ</t>
  </si>
  <si>
    <t>220190000019</t>
  </si>
  <si>
    <t>DİĞER TABİİ VE SUNİ MİNERAL SULAR.BUZ VE KAR-TATLANDIRICISIZ.LEZZETLENDİRİLMEMİŞ</t>
  </si>
  <si>
    <t>TOGO</t>
  </si>
  <si>
    <t>PAKISTAN</t>
  </si>
  <si>
    <t>TAYLAND</t>
  </si>
  <si>
    <t>200190920019001</t>
  </si>
  <si>
    <t>TROPİKAL MEYVELER VE SERT KABUKLU TROPİKAL MEYVELER-SİRKELİ.KONSERVE EDİLMİŞ &lt;=10</t>
  </si>
  <si>
    <t>200290110000</t>
  </si>
  <si>
    <t>DOMATES-KURU MADDE &lt;%12.AMBALAJ &gt;1 KG..SİRKESİZ.KONSERVE EDİLMİŞ</t>
  </si>
  <si>
    <t>200290190000</t>
  </si>
  <si>
    <t>DOMATES-KURU MADDE &lt;%12.AMBALAJ =&lt;1 KG..SİRKESİZ.KONSERVE EDİLMİŞ</t>
  </si>
  <si>
    <t>200600990000001</t>
  </si>
  <si>
    <t>SEBZELER-DİĞER.ŞEKER ORANI =&lt; %13.SUSUZ.ÜSTÜ ŞEKERLE KAPLI.KRİSTALLEŞMİŞ NET&lt;=10</t>
  </si>
  <si>
    <t xml:space="preserve">RUSYA FEDERASYONU </t>
  </si>
  <si>
    <t xml:space="preserve">BURSA SERBEST BÖLG. </t>
  </si>
  <si>
    <t>ÜRÜN GRUBU 3</t>
  </si>
  <si>
    <t xml:space="preserve">BAHREYN </t>
  </si>
  <si>
    <t xml:space="preserve">ROMANYA </t>
  </si>
  <si>
    <t xml:space="preserve">ÜRDÜN </t>
  </si>
  <si>
    <t xml:space="preserve">HONG KONG </t>
  </si>
  <si>
    <t xml:space="preserve">AVUSTURYA </t>
  </si>
  <si>
    <t xml:space="preserve">KATAR </t>
  </si>
  <si>
    <t xml:space="preserve">BENİN </t>
  </si>
  <si>
    <t xml:space="preserve">AHL SERBEST BÖLGE </t>
  </si>
  <si>
    <t xml:space="preserve">MISIR </t>
  </si>
  <si>
    <t xml:space="preserve">MALTA </t>
  </si>
  <si>
    <t xml:space="preserve">TAYLAND </t>
  </si>
  <si>
    <t>220110900000</t>
  </si>
  <si>
    <t>GAZLI SULAR.TATLANDIRICISIZ.LEZZETLENDİRİLMEMİŞ. DİĞERLERİ</t>
  </si>
  <si>
    <t>200979980000</t>
  </si>
  <si>
    <t>ELMA SUYU (20&lt;BRİX DEĞERİ =&lt;67, 100 KG İÇİN KIYMETİ=&lt;18 EURO, ŞEKER ORANI=&lt;%30)</t>
  </si>
  <si>
    <t>BEZELYE KONSERVELERİ DONDURULMAMIŞ</t>
  </si>
  <si>
    <t>BİRA</t>
  </si>
  <si>
    <t>ÇEŞNİ.LEZZET VERİCİ KARIŞIMLAR VE SOSLAR</t>
  </si>
  <si>
    <t>DİGER SEBZE KONSERVELERİ</t>
  </si>
  <si>
    <t>DİĞER MEYVA SULARI</t>
  </si>
  <si>
    <t>DİĞER MEYVE KONSERVELERİ</t>
  </si>
  <si>
    <t>DOMATES KONSERVELERİ</t>
  </si>
  <si>
    <t>DOMATES SALÇASI</t>
  </si>
  <si>
    <t>DONDURULMUŞ MEYVELER</t>
  </si>
  <si>
    <t>DONDURULMUŞ SEBZELER</t>
  </si>
  <si>
    <t>ELMA SULARI</t>
  </si>
  <si>
    <t>FASULYE KONSERVELERİ. DONDURULMAMIŞ</t>
  </si>
  <si>
    <t>GAZLI SULAR.MADEN SULARI VE GAZOZLAR</t>
  </si>
  <si>
    <t>KARIŞIK HALDEKİ MEYVE VE SEBZE SULARI</t>
  </si>
  <si>
    <t>KİRAZ (VİŞNE DAHİL)KONSERVELERİ. ALKOLLU .ALKOLSÜZ TATLANDIRILMIŞ</t>
  </si>
  <si>
    <t>PATATES KONSERVELERİ. DONDURULMUŞ</t>
  </si>
  <si>
    <t>REÇEL.JÖLE.MARMELAT</t>
  </si>
  <si>
    <t>SEBZE.MEYVE.BİTKİ PARÇALARI KONSERVELERİ SİRKELİ</t>
  </si>
  <si>
    <t>SİRKE</t>
  </si>
  <si>
    <t>SULAR.BUZ VE KAR</t>
  </si>
  <si>
    <t>ŞEKERLE KONSERVE EDİLMİŞ SEBZELER. MEYVELER VE DİĞER BİTKİ PARÇALARI</t>
  </si>
  <si>
    <t>TURUNÇGİL KONSERVELERİ. ALKOLLÜ.ALKOLSÜZ . TATLANDIRILMIŞ</t>
  </si>
  <si>
    <t>TURUNÇGİL SULARI</t>
  </si>
  <si>
    <t>ÜZÜM SUYU</t>
  </si>
  <si>
    <t>MAKEDONYA</t>
  </si>
  <si>
    <t xml:space="preserve">MAKEDONYA </t>
  </si>
  <si>
    <t>ARJANTİN</t>
  </si>
  <si>
    <t>TAYVAN</t>
  </si>
  <si>
    <t>UKRAYNA</t>
  </si>
  <si>
    <t>GÜNEY AFRİKA CUMHURİ</t>
  </si>
  <si>
    <t>HIRVATİSTAN</t>
  </si>
  <si>
    <t>PORTEKİZ</t>
  </si>
  <si>
    <t>NIJER</t>
  </si>
  <si>
    <t>FAS</t>
  </si>
  <si>
    <t>Ülke Grubu Toplamı</t>
  </si>
  <si>
    <t>081120590000</t>
  </si>
  <si>
    <t>BÖĞÜRTLEN. DUT VE LOGANBERRİER-DİĞER. İLAVE ŞEKER İÇERMEYEN</t>
  </si>
  <si>
    <t>081190700000</t>
  </si>
  <si>
    <t>VACCİNİUM MYRTİLLOİDES VE VACCİNİUM ANGUSTİFOLİUM TÜRÜ MEYVALAR-İLAVE ŞEKERSİZ</t>
  </si>
  <si>
    <t>081190750000</t>
  </si>
  <si>
    <t>VİŞNE (PRUNUS CERASUS)-İLAVE ŞEKER İÇERMEYEN</t>
  </si>
  <si>
    <t>200290910000032</t>
  </si>
  <si>
    <t>DOMATES-KURU MADDE &gt;%30.AMBALAJ&gt;1     BRIX 032/034 KG..SİRKESİZ.KONSERVE EDİLMİŞ</t>
  </si>
  <si>
    <t>200290990000032</t>
  </si>
  <si>
    <t>DOMATES-KURU MADDE &gt;%30.AMBALAJ=&lt; 1   BRIX 032/034 KG..SİRKESİZ.KONSERVE EDİLMİŞ</t>
  </si>
  <si>
    <t>200410100000</t>
  </si>
  <si>
    <t>PATATESLER-SADECE PİŞİRİLMİŞ</t>
  </si>
  <si>
    <t>200490980028</t>
  </si>
  <si>
    <t>DİĞERLERİ. SİRKESİZ KONSERVE EDİLMİŞ DONDURULMUŞ</t>
  </si>
  <si>
    <t>200600380000002</t>
  </si>
  <si>
    <t>DİĞER SEBZE.MEYVE VE BİTKİ PARÇALARI-ŞEKER &gt;%13.SUSUZ.ÜSTÜ ŞEKERLİ.KRİSTALLEŞMİŞ NET&gt;10</t>
  </si>
  <si>
    <t>200899450000001</t>
  </si>
  <si>
    <t>ERİKLER-İLAVE ALKOLSÜZ.İLAVE ŞEKERLİ.AMBALAJ &gt;1 KG. NET&lt;=10</t>
  </si>
  <si>
    <t>200939590000</t>
  </si>
  <si>
    <t>LİMON SUYU-NET 100 KG AĞIRLIK BAŞINA KIYMETİ 30 EU RO'YU GEÇMEYEN. İLAVE ŞEKER İÇERMEYEN</t>
  </si>
  <si>
    <t>200989790000</t>
  </si>
  <si>
    <t>210320000000</t>
  </si>
  <si>
    <t>DOMATES KETÇAPI VE DİĞER DOMATES SOSLARI</t>
  </si>
  <si>
    <t>220290110000</t>
  </si>
  <si>
    <t>AĞIRLIK İTİBARİYLE % 2,8 VEYA DAHA FAZLA PROTEİN İÇERİĞİNE SAHİP '  SOYA TEMELLİ İÇECEKLER</t>
  </si>
  <si>
    <t>220290190000</t>
  </si>
  <si>
    <t>ÜRÜN GRUBU 2</t>
  </si>
  <si>
    <t>DONDURULMUŞ. KURUTULMUŞ. GEÇİCİ KONSERVE EDİLMİŞ MEYVE VE SEBZELER</t>
  </si>
  <si>
    <t>MEYVE SEBZE KONSERVELERİ</t>
  </si>
  <si>
    <t>DİĞER SEBZE KONSERVELERİ. DONDURULMUŞ</t>
  </si>
  <si>
    <t>DOMATES KETÇABI VE DİĞER DOMATES SOSLARI</t>
  </si>
  <si>
    <t>MEYVE VE SEBZE SULARI</t>
  </si>
  <si>
    <t>MEŞRUBAT VE ALKOLLÜ İÇKİLER</t>
  </si>
  <si>
    <t xml:space="preserve">UKRAYNA </t>
  </si>
  <si>
    <t xml:space="preserve">NIJER </t>
  </si>
  <si>
    <t xml:space="preserve">PORTEKİZ </t>
  </si>
  <si>
    <t xml:space="preserve">FAS </t>
  </si>
  <si>
    <t>KURUTULMUŞ SEBZELER</t>
  </si>
  <si>
    <t>KAZAKİSTAN</t>
  </si>
  <si>
    <t>NORVEÇ</t>
  </si>
  <si>
    <t>İZLANDA</t>
  </si>
  <si>
    <t>BURKİNA FASO</t>
  </si>
  <si>
    <t>EKVATOR GİNESİ</t>
  </si>
  <si>
    <t>DUBAİ</t>
  </si>
  <si>
    <t xml:space="preserve">GABON </t>
  </si>
  <si>
    <t xml:space="preserve">UMMAN </t>
  </si>
  <si>
    <t>MERSİN SERBEST BÖLGE</t>
  </si>
  <si>
    <t>ARNAVUTLUK</t>
  </si>
  <si>
    <t>İRAN (İSLAM CUM.)</t>
  </si>
  <si>
    <t>GABON</t>
  </si>
  <si>
    <t>UMMAN</t>
  </si>
  <si>
    <t>GTİP BAZINDA İHRACAT RAPORU</t>
  </si>
  <si>
    <t>200939390000</t>
  </si>
  <si>
    <t>DİĞ.TURUNÇGİL SULARI-20=&lt;BRIX DEĞERİ&lt;67. 100 KG AĞ IRLIK BAŞINA KIYMETİ &gt; 30 EURO. İLAVE ŞEKERSİZ</t>
  </si>
  <si>
    <t>200599200000002</t>
  </si>
  <si>
    <t>KEBERELER-SİRKESİZ.KONSERVE EDİLMİŞ.DONDURULMAMIŞ NET&gt;10</t>
  </si>
  <si>
    <t>081190950014</t>
  </si>
  <si>
    <t>ELMA-İLAVE ŞEKER İÇERMEYEN</t>
  </si>
  <si>
    <t>200899670000</t>
  </si>
  <si>
    <t>071290050000</t>
  </si>
  <si>
    <t>PATATES - KURUTULMUŞ</t>
  </si>
  <si>
    <t>200830590000001</t>
  </si>
  <si>
    <t>TURUNÇGİLLER-DİĞER.İLAVE ALKOL İÇERMEYEN.İLAVE ŞEKER İÇEREN.AMBALAJ &gt;1 KG NET&lt;=10</t>
  </si>
  <si>
    <t>200819990019</t>
  </si>
  <si>
    <t>DİĞER MEYVELER VE YENİLEN DİĞER BİTKİ PARÇALARI-AMBALAJ =&lt; 1 KG</t>
  </si>
  <si>
    <t>200791100011</t>
  </si>
  <si>
    <t>TURUNÇGİL REÇELLERİ-ŞEKER  &gt; %30. PİŞİRİLEREK HAZIRLANMIŞ.İLAVE ŞEKERLİ/ŞEKERSİZ</t>
  </si>
  <si>
    <t>200990110000</t>
  </si>
  <si>
    <t>ELMA VE ARMUT SUYU KARIŞIMLARI-BRIX&gt;67.NET 100KG AĞ.BAŞ. KIYMETİ=&lt;22 EURO</t>
  </si>
  <si>
    <t>200870790000</t>
  </si>
  <si>
    <t>ŞEFTALİ(NEKTARİN DAHİL)-İLAVE ALKOLSÜZ.İLAVE ŞEKER Lİ.AMBALAJ=&lt;1 KG.. DİĞER</t>
  </si>
  <si>
    <t>071290900022</t>
  </si>
  <si>
    <t>PATLICAN - KURUTULMUŞ</t>
  </si>
  <si>
    <t>071029000000</t>
  </si>
  <si>
    <t>DİĞER BAKLAGİL SEBZELER - DONDURULMUŞ</t>
  </si>
  <si>
    <t>071290900015</t>
  </si>
  <si>
    <t>BAMYA - KURUTULMUŞ</t>
  </si>
  <si>
    <t>071290300000</t>
  </si>
  <si>
    <t>DOMATES - KURUTULMUŞ</t>
  </si>
  <si>
    <t>071290900029</t>
  </si>
  <si>
    <t>DİĞER SEBZELER VE SEBZE KARIŞIMLARI - KURUTULMUŞ</t>
  </si>
  <si>
    <t>071290900017</t>
  </si>
  <si>
    <t>KABAK - KURUTULMUŞ</t>
  </si>
  <si>
    <t>200919980000</t>
  </si>
  <si>
    <t>PORTAKAL SUYU-DONDURULMAMIŞ. 20=&lt;BRIX DEĞERİ&lt;67. KIYMETİ&gt;30 EURO</t>
  </si>
  <si>
    <t>BREZİLYA</t>
  </si>
  <si>
    <t>MEKSİKA</t>
  </si>
  <si>
    <t>SEYŞEL ADALARI VE BA</t>
  </si>
  <si>
    <t>ENDONEZYA</t>
  </si>
  <si>
    <t>FİJİ</t>
  </si>
  <si>
    <t>SIRBİSTAN</t>
  </si>
  <si>
    <t>İŞGAL ALT.FİLİSTİN T</t>
  </si>
  <si>
    <t>TACİKİSTAN</t>
  </si>
  <si>
    <t>TÜRKMENİSTAN</t>
  </si>
  <si>
    <t>ELMA KURUSU</t>
  </si>
  <si>
    <t>DONDURULMUŞ KURUTULMUŞ VEYA DİĞER ŞEKİL. MUHAFAZA EDİLMİŞ DİĞER MEYVE VE SEBZELER</t>
  </si>
  <si>
    <t>ALKOLLÜ İÇKİLER (ALKOL DERECESİ&gt;=80)</t>
  </si>
  <si>
    <t xml:space="preserve">ENDONEZYA </t>
  </si>
  <si>
    <t>220291000000</t>
  </si>
  <si>
    <t>ALKOLSÜZ BİRALAR</t>
  </si>
  <si>
    <t>220299190000</t>
  </si>
  <si>
    <t>071080950014</t>
  </si>
  <si>
    <t>KARNABAHAR - DONDURULMUŞ</t>
  </si>
  <si>
    <t>081190950013</t>
  </si>
  <si>
    <t>ŞEFTALİ-İLAVE ŞEKER İÇERMEYEN</t>
  </si>
  <si>
    <t>200599800000002</t>
  </si>
  <si>
    <t>DİĞER SEBZELER . KONSERVE EDİLMİŞ DONDURULMAMIŞ&gt;10</t>
  </si>
  <si>
    <t>081190950011</t>
  </si>
  <si>
    <t>ERİK-İLAVE ŞEKER İÇERMEYEN</t>
  </si>
  <si>
    <t>200990960000</t>
  </si>
  <si>
    <t>DİĞER MEYVA SULARININ KARIŞIMLARI-BRIX&lt;67.İLAVE ŞE KER&gt;%30.100 KG.KIYMETİ =&lt; 30 EURO</t>
  </si>
  <si>
    <t>200600990000002</t>
  </si>
  <si>
    <t>SEBZELER-DİĞER.ŞEKER ORANI =&lt; %13.SUSUZ.ÜSTÜ ŞEKERLE KAPLI.KRİSTALLEŞMİŞ  NET&gt;10</t>
  </si>
  <si>
    <t>081120190000</t>
  </si>
  <si>
    <t>AHUDUDU.BÖĞÜRTLEN.DUT.LOGANBERRİER VE BEKTAŞİ ÜZÜMÜ-ŞEKER ORANI =&lt; %13</t>
  </si>
  <si>
    <t>081400000000</t>
  </si>
  <si>
    <t>TURUNÇGİLLER. KAVUN/KARPUZ KABUKLARI-TAZE. KURUTULMUŞ.DONDURULMUŞ.GEÇİCİ KONSERVE</t>
  </si>
  <si>
    <t>200899850000002</t>
  </si>
  <si>
    <t>MISIR  TATLI MISIR (ZEA MAYS VAR.SACCHARATA) HARİÇ İLAVE ALKOL VE ŞEKERSİZ NET&gt;10</t>
  </si>
  <si>
    <t>081330000000001</t>
  </si>
  <si>
    <t>ELMA-EKSTRA.KURUTULMUŞ</t>
  </si>
  <si>
    <t>200840390000</t>
  </si>
  <si>
    <t>ARMUT-İLAVE ALKOL İÇEREN.AMBALAJ =&lt; 1 KG.. DİĞER</t>
  </si>
  <si>
    <t>220900990000</t>
  </si>
  <si>
    <t>ASETİK ASİTTEN MAMUL SİRKE YERİNE GEÇEN MADDELER-MUHTEVA &gt; 2 LT.</t>
  </si>
  <si>
    <t>200599100000001</t>
  </si>
  <si>
    <t>CAPSİCUMÜCİNSİ MEYVELER(TATLI BİBERLER.DOLMALIK BİBER HARİÇ)-SİRKESİZ.KONSERVE NET&lt;=10</t>
  </si>
  <si>
    <t>200899850000001</t>
  </si>
  <si>
    <t>MISIR  TATLI MISIR (ZEA MAYS VAR.SACCHARATA) HARİÇ İLAVE ALKOL VE ŞEKERSİZ NET&lt;=10</t>
  </si>
  <si>
    <t>220710001012</t>
  </si>
  <si>
    <t>AMBALAJLI ETİL ALKOL-ALKOL DERECESİ&gt;=80.TARIM ÜRÜNLERİNDEN ELDE EDİLEN.TAĞYİR(DENATÜRE)EDİLMEMİŞ</t>
  </si>
  <si>
    <t>081120310000</t>
  </si>
  <si>
    <t>AHUDUDU-DİĞER. İLAVE ŞEKER İÇERMEYEN</t>
  </si>
  <si>
    <t>ANANAS SUYU</t>
  </si>
  <si>
    <t>DOMATES SUYU</t>
  </si>
  <si>
    <t>ŞARAP</t>
  </si>
  <si>
    <t>LÜKSEMBURG</t>
  </si>
  <si>
    <t xml:space="preserve">NEPAL </t>
  </si>
  <si>
    <t xml:space="preserve">MORİTANYA </t>
  </si>
  <si>
    <t xml:space="preserve">KENYA </t>
  </si>
  <si>
    <t>GANA</t>
  </si>
  <si>
    <t xml:space="preserve">KOMOR ADALARI </t>
  </si>
  <si>
    <t>MOLDAVYA</t>
  </si>
  <si>
    <t>SURİYE</t>
  </si>
  <si>
    <t>KENYA</t>
  </si>
  <si>
    <t>KOMOR ADALARI</t>
  </si>
  <si>
    <t>MORİTANYA</t>
  </si>
  <si>
    <t>NEPAL</t>
  </si>
  <si>
    <t>200899990000001</t>
  </si>
  <si>
    <t>DİĞ. MEYVELER.SERT KAB.MEYVELER.YENİLEN DİĞ. BİTKİ PARÇA.-ALKOLLÜ/ŞEKERLİ OLSUN NET&lt;=10</t>
  </si>
  <si>
    <t>220421960000</t>
  </si>
  <si>
    <t>MADEİRA. SHERRY VE SETUBAL MUSCATEL-% 18 &lt; ALKOL =&lt; % 22. MUHTEVA =&lt; 2 LT.</t>
  </si>
  <si>
    <t>200599300000001</t>
  </si>
  <si>
    <t>ENGİNARLAR-SİRKESİZ.KONSERVE EDİLMİŞ.DONDURULMAMIŞ NET&lt;=10</t>
  </si>
  <si>
    <t>220421950000</t>
  </si>
  <si>
    <t>PORT-% 18 &lt;ALKOL DERECESİ =&lt; % 22. MUHTEVA =&lt; 2 LT.</t>
  </si>
  <si>
    <t>200950900000</t>
  </si>
  <si>
    <t>DOMATES SUYU-İLAVE ŞEKERSİZ</t>
  </si>
  <si>
    <t>071010000000</t>
  </si>
  <si>
    <t>PATATES - DONDURULMUŞ</t>
  </si>
  <si>
    <t>200990980000</t>
  </si>
  <si>
    <t>DİĞER MEYVA SULARININ KARIŞIMLARI-BRIX=&lt;67.İLAVE Ş EKERSİZ</t>
  </si>
  <si>
    <t>200989960000</t>
  </si>
  <si>
    <t>KİRAZ SUYU-BRIX=&lt;67.İLAVE ŞEKERSİZ</t>
  </si>
  <si>
    <t>071080800000</t>
  </si>
  <si>
    <t>ENGİNARLAR - DONDURULMUŞ</t>
  </si>
  <si>
    <t>071080950015</t>
  </si>
  <si>
    <t>LAHANA - DONDURULMUŞ</t>
  </si>
  <si>
    <t>200990970000</t>
  </si>
  <si>
    <t>TROPİKAL MEYVA SULARININ KARIŞIMLARI-BRIX=&lt;67.İLAV E ŞEKERSİZ</t>
  </si>
  <si>
    <t>200949990000</t>
  </si>
  <si>
    <t>ANANAS SUYU-DİĞERLERİ. İLAVE ŞEKERSİZ</t>
  </si>
  <si>
    <t>200190700000002</t>
  </si>
  <si>
    <t>TATLI BİBERLER-SİRKE VEYA ASETİK ASİTLE HAZIRLANMIŞ.KONSERVE EDİLMİŞ NET&gt;10</t>
  </si>
  <si>
    <t>200939990000</t>
  </si>
  <si>
    <t>DİĞ.TURUNÇGİL SULARI-NET 100 KG AĞIRLIK BAŞINA KIY METİ 30 EURO'YU GEÇMEYEN. İLAVE ŞEKER İÇERMEYEN</t>
  </si>
  <si>
    <t>200899490000002</t>
  </si>
  <si>
    <t>DİĞER TROPİKAL MEYVELER-İLAVE ALKOLSÜZ.İLAVE ŞEKERLİ. AMBALAJ &gt; 1 KG NET&gt;10</t>
  </si>
  <si>
    <t>071290110000</t>
  </si>
  <si>
    <t>TATLI MISIR(ZEA MAY VAR.SACC.)TOHUMLUK MELEZ- KURUTULMUŞ</t>
  </si>
  <si>
    <t>200981990000</t>
  </si>
  <si>
    <t>200990210000</t>
  </si>
  <si>
    <t>KARIŞIK HALDE MEYVA VE SEBZE SULARI-BRIX&gt;67. 100 KG AĞ.BAŞ.KIYMETİ=&lt;30 EURO</t>
  </si>
  <si>
    <t>200931990000</t>
  </si>
  <si>
    <t>DİĞER TURUNÇGİL SULARI-BRIX DEĞERİ=&lt;20. 100 KG AĞI RLIK BAŞINA KIYMETİ=&lt;30 EURO. İLAVE ŞEKERSİZ</t>
  </si>
  <si>
    <t>DOMATES SALÇASI 30-32</t>
  </si>
  <si>
    <t>KOSTARIKA</t>
  </si>
  <si>
    <t>ZAMBIA</t>
  </si>
  <si>
    <t>AFGANİSTAN</t>
  </si>
  <si>
    <t>FILIPINLER</t>
  </si>
  <si>
    <t>KAMBOÇYA</t>
  </si>
  <si>
    <t>AVRUPA SERBEST BÖLG.</t>
  </si>
  <si>
    <t xml:space="preserve">KOSTARIKA </t>
  </si>
  <si>
    <t>200710990000</t>
  </si>
  <si>
    <t>HOMOJENİZE MÜST.-DİĞER.ŞEKER =&gt; %13.PİŞİRİLEREK HAZIRLANMIŞ.İLAVE ŞEKERLİ/ŞEKERS</t>
  </si>
  <si>
    <t>200990510000</t>
  </si>
  <si>
    <t>DİĞER KARIŞIK HALDEKİ MEYVE VE SEBZE SULARI-BRIX=&lt;67.İLAVE ŞEKERLİ</t>
  </si>
  <si>
    <t>200912000000</t>
  </si>
  <si>
    <t>PORTAKAL SUYU-DONDURULMAMIŞ. BRIX=&lt;20</t>
  </si>
  <si>
    <t>200931590000</t>
  </si>
  <si>
    <t>LİMON SUYU-BRIX DEĞERİ=&lt; 20.100 KG AĞIRLIK BAŞINA KIYMETİ =&lt; 30 EURO.İLAVE ŞEKERSİZ</t>
  </si>
  <si>
    <t>200290310000026</t>
  </si>
  <si>
    <t>DOMATES-%12=&lt;KURU MADDE=&lt;%30.AMBALAJ&gt; 1 BRIX 26/28 KG..SİRKESİZ.KONSERVE EDİLMİŞ</t>
  </si>
  <si>
    <t>200931190000</t>
  </si>
  <si>
    <t>DİĞER TURUNÇGİL SULARI-BRIX DEĞERİ=&gt;20. NET 100 KG AĞIRLIK BAŞINA KIYMETİ&gt; 30 EURO. İLAVE ŞEKERSİZ</t>
  </si>
  <si>
    <t>GEÇİCİ KONSERVE EDİLMİŞ SEBZELER</t>
  </si>
  <si>
    <t>GEÇİCİ KONSERVE EDİLMİŞ MEYVELER</t>
  </si>
  <si>
    <t>FOBUSD 2016</t>
  </si>
  <si>
    <t>FOBUSD 2017</t>
  </si>
  <si>
    <t>SLOVENYA</t>
  </si>
  <si>
    <t>PANAMA</t>
  </si>
  <si>
    <t>SENEGAL</t>
  </si>
  <si>
    <t>SUDAN</t>
  </si>
  <si>
    <t>BANGLADEŞ</t>
  </si>
  <si>
    <t xml:space="preserve">SUDAN </t>
  </si>
  <si>
    <t xml:space="preserve">SENEGAL </t>
  </si>
  <si>
    <t>200799500019</t>
  </si>
  <si>
    <t>DİĞER MEYVE PÜRESİ VE PASTLARI;%13&lt;ŞEKER=&lt;%30.PİŞİ RİLMİŞ.İLAVE ŞEKERLİ/ŞEKERSİZ</t>
  </si>
  <si>
    <t>200799930000</t>
  </si>
  <si>
    <t>PÜRE VE PASTLAR-TROPİKAL MEYVE VE SERT KAB. TROPİK.MEYVELERDEN-PİŞİR.HAZIRLANMIŞ</t>
  </si>
  <si>
    <t>081290980018</t>
  </si>
  <si>
    <t>MEYVELER VE SERT ÇEKİRDEKLİ MEYVELER-DİĞER.GEÇİCİ OLARAK KONSERVE EDİLMİŞ</t>
  </si>
  <si>
    <t>200989350000</t>
  </si>
  <si>
    <t>DIGERLERI</t>
  </si>
  <si>
    <t>081290980015</t>
  </si>
  <si>
    <t>ÇİLEK-GEÇİCİ OLARAK KONSERVE EDİLMİŞ</t>
  </si>
  <si>
    <t>200791300000</t>
  </si>
  <si>
    <t>TURUNÇGİLLER-%13 &lt;ŞEKER OR. =&lt; % 30.PİŞİRİLEREK HAZIRLANMIŞ.İLAVE ŞEKERLİ/ŞEKERS</t>
  </si>
  <si>
    <t>200799970016</t>
  </si>
  <si>
    <t>KAYISI PÜRESİ.PİŞİRİLEREK HAZIRLANMIŞ</t>
  </si>
  <si>
    <t>200791100019</t>
  </si>
  <si>
    <t>TURUNÇGİLLER-DİĞER.PİŞİRİLEREK HAZIRLANMIŞ.İLAVE ŞEKERLİ/ŞEKERSİZ</t>
  </si>
  <si>
    <t>081290980014</t>
  </si>
  <si>
    <t>TURUNÇ-GEÇİCİ OLARAK KONSERVE EDİLMİŞ</t>
  </si>
  <si>
    <t>081290400000</t>
  </si>
  <si>
    <t>ADİ YABAN MERSİNİ-GEÇİCİ OLARAK KONSERVE EDİLMİŞ</t>
  </si>
  <si>
    <t>220110110000</t>
  </si>
  <si>
    <t>TABİİ MİNERAL SULAR-KARBONATLANDIRILMAMIŞ. TATLANDIRICISIZ.LEZZETLENDİRİLMEMİŞ</t>
  </si>
  <si>
    <t>200791900019</t>
  </si>
  <si>
    <t>DİĞER TURUNÇGİLLER-PİŞİRİLEREK HAZIRLANMIŞ.İLAVE ŞEKER İÇERSİN İÇERMESİN</t>
  </si>
  <si>
    <t>200899990000002</t>
  </si>
  <si>
    <t>DİĞ. MEYVELER.SERT KAB.MEYVELER.YENİLEN DİĞ. BİTKİ PARÇA.-ALKOLLÜ/ŞEKERLİ OLSUN NET&gt;10</t>
  </si>
  <si>
    <t>200190970013001</t>
  </si>
  <si>
    <t>DİĞER MEYVE;SİRKE/ASETİK ASİTLİ.KONSERVE EDİLMİŞ N ET KG&lt;=10</t>
  </si>
  <si>
    <t>200911990000</t>
  </si>
  <si>
    <t>PORTAKAL SUYU-DONDURULMUŞ.BRIX=&lt; 67.NET 100 KG. AĞIRLIK BAŞINA KIYMETİ&gt;30 EURO. ŞEKER=&lt;%30;DİĞER</t>
  </si>
  <si>
    <t>071190700000</t>
  </si>
  <si>
    <t>KEBERE - DİĞER. GEÇİCİ OLARAK KONSERVE EDİLMİŞ</t>
  </si>
  <si>
    <t>071290900011</t>
  </si>
  <si>
    <t>SARIMSAK - KURUTULMUŞ</t>
  </si>
  <si>
    <t>200190970011002</t>
  </si>
  <si>
    <t>SALATA PANCARI(BETA VULGARIS.CANDIVA)SİRKE/ASETİK ASİTLİ.KONSERVE EDİLMİŞ NET KG&gt;10</t>
  </si>
  <si>
    <t>ŞİLİ</t>
  </si>
  <si>
    <t>NİJERYA</t>
  </si>
  <si>
    <t>KARADAĞ</t>
  </si>
  <si>
    <t xml:space="preserve">NİJERYA </t>
  </si>
  <si>
    <t>071290900013</t>
  </si>
  <si>
    <t>ISPANAK - KURUTULMUŞ</t>
  </si>
  <si>
    <t>200989340000</t>
  </si>
  <si>
    <t>TROPİKAL MEYVELERİN SUYU-BRİX DEĞERİ&gt;67. 100 KG AĞIR.BAŞINA KIYMETİ=&lt;30 EURO</t>
  </si>
  <si>
    <t>200990950000</t>
  </si>
  <si>
    <t>TROPİKAL MEYVA SULARININ KARIŞIMLARI-BRIX&lt;67.İLAVE ŞEKER&gt;%30.100 KG.KIYMETİ =&lt;30 EURO</t>
  </si>
  <si>
    <t>081210000000</t>
  </si>
  <si>
    <t>KİRAZ (VİŞNE DAHİL) GECİCİ OLARAK KONSERVE EDİLMİŞ</t>
  </si>
  <si>
    <t>081190500000</t>
  </si>
  <si>
    <t>ADİ YABAN MERSİNİ-İLAVE ŞEKER İÇERMEYEN</t>
  </si>
  <si>
    <t>01.01.2016 - 31.07.2016</t>
  </si>
  <si>
    <t>01.01.2017 - 31.07.2017</t>
  </si>
  <si>
    <t>( 1 OCAK-31 TEMMUZ DÖNEMİ )</t>
  </si>
  <si>
    <t>LİBERYA</t>
  </si>
  <si>
    <t>MALDİV ADALARI</t>
  </si>
  <si>
    <t xml:space="preserve">( 1 OCAK-31 TEMMUZ DÖNEMİ ) </t>
  </si>
  <si>
    <t>( 1 OCAK -31 TEMMUZ DÖNEMİ )</t>
  </si>
  <si>
    <t xml:space="preserve">( 1 OCAK- 31 TEMMUZ DÖNEMİ ) </t>
  </si>
  <si>
    <t>200931910000</t>
  </si>
  <si>
    <t>DİĞ. TURUNÇGİL SULARI-BRIX DEĞERİ=&lt;20. 100 KG AĞIR LIK BAŞINA KIYMETİ=&lt;30 EURO. İLAVE ŞEKERLİ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</si>
</sst>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000"/>
    <numFmt numFmtId="173" formatCode="0.000"/>
    <numFmt numFmtId="174" formatCode="#,##0.0"/>
    <numFmt numFmtId="175" formatCode="0.0"/>
    <numFmt numFmtId="176" formatCode="0.00000"/>
    <numFmt numFmtId="177" formatCode="#,##0.000"/>
    <numFmt numFmtId="178" formatCode="#,##0.0000"/>
    <numFmt numFmtId="179" formatCode="###0"/>
    <numFmt numFmtId="180" formatCode="0.000000"/>
    <numFmt numFmtId="181" formatCode="###0.0"/>
    <numFmt numFmtId="182" formatCode="###0.00"/>
  </numFmts>
  <fonts count="50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b/>
      <sz val="9"/>
      <name val="Arial Tur"/>
      <family val="0"/>
    </font>
    <font>
      <b/>
      <sz val="10"/>
      <color indexed="63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 Tur"/>
      <family val="2"/>
    </font>
    <font>
      <sz val="10"/>
      <color indexed="8"/>
      <name val="serif"/>
      <family val="0"/>
    </font>
    <font>
      <b/>
      <sz val="10"/>
      <color indexed="8"/>
      <name val="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2" fontId="2" fillId="33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49" fontId="9" fillId="0" borderId="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vertical="center"/>
    </xf>
    <xf numFmtId="4" fontId="6" fillId="33" borderId="10" xfId="0" applyNumberFormat="1" applyFont="1" applyFill="1" applyBorder="1" applyAlignment="1">
      <alignment horizontal="right" vertical="center"/>
    </xf>
    <xf numFmtId="0" fontId="6" fillId="33" borderId="10" xfId="0" applyNumberFormat="1" applyFont="1" applyFill="1" applyBorder="1" applyAlignment="1">
      <alignment horizontal="right" vertical="center"/>
    </xf>
    <xf numFmtId="4" fontId="6" fillId="34" borderId="10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182" fontId="7" fillId="35" borderId="11" xfId="0" applyNumberFormat="1" applyFont="1" applyFill="1" applyBorder="1" applyAlignment="1" applyProtection="1">
      <alignment horizontal="right" vertical="top"/>
      <protection/>
    </xf>
    <xf numFmtId="4" fontId="4" fillId="0" borderId="10" xfId="0" applyNumberFormat="1" applyFont="1" applyBorder="1" applyAlignment="1">
      <alignment/>
    </xf>
    <xf numFmtId="0" fontId="6" fillId="34" borderId="10" xfId="0" applyFont="1" applyFill="1" applyBorder="1" applyAlignment="1">
      <alignment horizontal="right" vertical="center"/>
    </xf>
    <xf numFmtId="10" fontId="6" fillId="34" borderId="10" xfId="0" applyNumberFormat="1" applyFont="1" applyFill="1" applyBorder="1" applyAlignment="1">
      <alignment horizontal="right" vertical="center"/>
    </xf>
    <xf numFmtId="0" fontId="10" fillId="0" borderId="10" xfId="0" applyNumberFormat="1" applyFont="1" applyFill="1" applyBorder="1" applyAlignment="1" applyProtection="1">
      <alignment vertical="top"/>
      <protection/>
    </xf>
    <xf numFmtId="0" fontId="10" fillId="0" borderId="10" xfId="0" applyNumberFormat="1" applyFont="1" applyFill="1" applyBorder="1" applyAlignment="1" applyProtection="1">
      <alignment horizontal="left" vertical="top"/>
      <protection/>
    </xf>
    <xf numFmtId="4" fontId="10" fillId="0" borderId="10" xfId="0" applyNumberFormat="1" applyFont="1" applyFill="1" applyBorder="1" applyAlignment="1" applyProtection="1">
      <alignment horizontal="right" vertical="top" wrapText="1"/>
      <protection/>
    </xf>
    <xf numFmtId="0" fontId="10" fillId="0" borderId="10" xfId="0" applyNumberFormat="1" applyFont="1" applyFill="1" applyBorder="1" applyAlignment="1" applyProtection="1">
      <alignment horizontal="right" vertical="top" wrapText="1"/>
      <protection/>
    </xf>
    <xf numFmtId="0" fontId="10" fillId="0" borderId="10" xfId="0" applyNumberFormat="1" applyFont="1" applyFill="1" applyBorder="1" applyAlignment="1" applyProtection="1">
      <alignment vertical="top" wrapText="1"/>
      <protection/>
    </xf>
    <xf numFmtId="10" fontId="6" fillId="33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8" fillId="34" borderId="13" xfId="0" applyFont="1" applyFill="1" applyBorder="1" applyAlignment="1">
      <alignment vertical="center"/>
    </xf>
    <xf numFmtId="0" fontId="8" fillId="34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left" vertical="center"/>
    </xf>
    <xf numFmtId="4" fontId="7" fillId="33" borderId="13" xfId="0" applyNumberFormat="1" applyFont="1" applyFill="1" applyBorder="1" applyAlignment="1">
      <alignment horizontal="right" vertical="center"/>
    </xf>
    <xf numFmtId="10" fontId="7" fillId="33" borderId="13" xfId="0" applyNumberFormat="1" applyFont="1" applyFill="1" applyBorder="1" applyAlignment="1">
      <alignment horizontal="right" vertical="center"/>
    </xf>
    <xf numFmtId="0" fontId="7" fillId="33" borderId="13" xfId="0" applyNumberFormat="1" applyFont="1" applyFill="1" applyBorder="1" applyAlignment="1">
      <alignment horizontal="right" vertical="center"/>
    </xf>
    <xf numFmtId="4" fontId="7" fillId="34" borderId="13" xfId="0" applyNumberFormat="1" applyFont="1" applyFill="1" applyBorder="1" applyAlignment="1">
      <alignment horizontal="right" vertical="center"/>
    </xf>
    <xf numFmtId="10" fontId="7" fillId="34" borderId="13" xfId="0" applyNumberFormat="1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11" fillId="0" borderId="12" xfId="0" applyNumberFormat="1" applyFont="1" applyFill="1" applyBorder="1" applyAlignment="1" applyProtection="1">
      <alignment vertical="top" wrapText="1"/>
      <protection/>
    </xf>
    <xf numFmtId="0" fontId="11" fillId="0" borderId="12" xfId="0" applyNumberFormat="1" applyFont="1" applyFill="1" applyBorder="1" applyAlignment="1" applyProtection="1">
      <alignment horizontal="right" vertical="top" wrapText="1"/>
      <protection/>
    </xf>
    <xf numFmtId="0" fontId="8" fillId="34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8" fillId="34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/>
    </xf>
    <xf numFmtId="4" fontId="7" fillId="33" borderId="10" xfId="0" applyNumberFormat="1" applyFont="1" applyFill="1" applyBorder="1" applyAlignment="1">
      <alignment horizontal="right" vertical="center"/>
    </xf>
    <xf numFmtId="10" fontId="7" fillId="33" borderId="10" xfId="0" applyNumberFormat="1" applyFont="1" applyFill="1" applyBorder="1" applyAlignment="1">
      <alignment horizontal="right" vertical="center"/>
    </xf>
    <xf numFmtId="0" fontId="7" fillId="33" borderId="10" xfId="0" applyNumberFormat="1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vertical="center"/>
    </xf>
    <xf numFmtId="4" fontId="7" fillId="34" borderId="10" xfId="0" applyNumberFormat="1" applyFont="1" applyFill="1" applyBorder="1" applyAlignment="1">
      <alignment horizontal="right" vertical="center"/>
    </xf>
    <xf numFmtId="10" fontId="7" fillId="34" borderId="1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49" fontId="4" fillId="0" borderId="0" xfId="0" applyNumberFormat="1" applyFont="1" applyAlignment="1">
      <alignment horizontal="center"/>
    </xf>
    <xf numFmtId="49" fontId="4" fillId="0" borderId="14" xfId="0" applyNumberFormat="1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60.125" style="17" bestFit="1" customWidth="1"/>
    <col min="2" max="2" width="60.25390625" style="17" customWidth="1"/>
    <col min="3" max="3" width="21.375" style="17" bestFit="1" customWidth="1"/>
    <col min="4" max="4" width="12.75390625" style="17" bestFit="1" customWidth="1"/>
    <col min="5" max="5" width="21.375" style="17" bestFit="1" customWidth="1"/>
    <col min="6" max="6" width="12.75390625" style="17" bestFit="1" customWidth="1"/>
    <col min="7" max="7" width="11.375" style="17" bestFit="1" customWidth="1"/>
    <col min="8" max="8" width="9.25390625" style="17" bestFit="1" customWidth="1"/>
    <col min="9" max="16384" width="9.125" style="17" customWidth="1"/>
  </cols>
  <sheetData>
    <row r="1" spans="1:7" ht="11.25">
      <c r="A1" s="57" t="s">
        <v>1</v>
      </c>
      <c r="B1" s="57"/>
      <c r="C1" s="57"/>
      <c r="D1" s="57"/>
      <c r="E1" s="57"/>
      <c r="F1" s="57"/>
      <c r="G1" s="57"/>
    </row>
    <row r="2" spans="1:7" ht="11.25">
      <c r="A2" s="57" t="s">
        <v>2</v>
      </c>
      <c r="B2" s="57"/>
      <c r="C2" s="57"/>
      <c r="D2" s="57"/>
      <c r="E2" s="57"/>
      <c r="F2" s="57"/>
      <c r="G2" s="57"/>
    </row>
    <row r="3" spans="1:7" ht="11.25">
      <c r="A3" s="58" t="s">
        <v>577</v>
      </c>
      <c r="B3" s="58"/>
      <c r="C3" s="58"/>
      <c r="D3" s="58"/>
      <c r="E3" s="58"/>
      <c r="F3" s="58"/>
      <c r="G3" s="58"/>
    </row>
    <row r="4" spans="1:7" ht="11.25">
      <c r="A4" s="18"/>
      <c r="B4" s="18"/>
      <c r="C4" s="18"/>
      <c r="D4" s="18"/>
      <c r="E4" s="18"/>
      <c r="F4" s="18"/>
      <c r="G4" s="18"/>
    </row>
    <row r="5" spans="1:8" ht="12">
      <c r="A5" s="34"/>
      <c r="B5" s="34"/>
      <c r="C5" s="35" t="s">
        <v>571</v>
      </c>
      <c r="D5" s="34"/>
      <c r="E5" s="35" t="s">
        <v>572</v>
      </c>
      <c r="F5" s="34"/>
      <c r="G5" s="35" t="s">
        <v>3</v>
      </c>
      <c r="H5" s="34"/>
    </row>
    <row r="6" spans="1:8" ht="12">
      <c r="A6" s="36" t="s">
        <v>331</v>
      </c>
      <c r="B6" s="36" t="s">
        <v>254</v>
      </c>
      <c r="C6" s="36" t="s">
        <v>58</v>
      </c>
      <c r="D6" s="36" t="s">
        <v>59</v>
      </c>
      <c r="E6" s="36" t="s">
        <v>58</v>
      </c>
      <c r="F6" s="36" t="s">
        <v>59</v>
      </c>
      <c r="G6" s="36" t="s">
        <v>58</v>
      </c>
      <c r="H6" s="36" t="s">
        <v>59</v>
      </c>
    </row>
    <row r="7" spans="1:8" ht="12">
      <c r="A7" s="37" t="s">
        <v>399</v>
      </c>
      <c r="B7" s="37" t="s">
        <v>175</v>
      </c>
      <c r="C7" s="38" t="s">
        <v>175</v>
      </c>
      <c r="D7" s="38" t="s">
        <v>175</v>
      </c>
      <c r="E7" s="38">
        <v>1000</v>
      </c>
      <c r="F7" s="38">
        <v>1473.01</v>
      </c>
      <c r="G7" s="39" t="s">
        <v>60</v>
      </c>
      <c r="H7" s="39" t="s">
        <v>60</v>
      </c>
    </row>
    <row r="8" spans="1:8" ht="12">
      <c r="A8" s="37" t="s">
        <v>332</v>
      </c>
      <c r="B8" s="37" t="s">
        <v>279</v>
      </c>
      <c r="C8" s="38">
        <v>6110593.5</v>
      </c>
      <c r="D8" s="38">
        <v>6285700.16</v>
      </c>
      <c r="E8" s="38">
        <v>7339252.9</v>
      </c>
      <c r="F8" s="38">
        <v>7007548.28</v>
      </c>
      <c r="G8" s="39">
        <v>0.2011</v>
      </c>
      <c r="H8" s="39">
        <v>0.1148</v>
      </c>
    </row>
    <row r="9" spans="1:8" ht="12">
      <c r="A9" s="37" t="s">
        <v>175</v>
      </c>
      <c r="B9" s="37" t="s">
        <v>510</v>
      </c>
      <c r="C9" s="40">
        <v>11.1</v>
      </c>
      <c r="D9" s="40">
        <v>170.64</v>
      </c>
      <c r="E9" s="38" t="s">
        <v>175</v>
      </c>
      <c r="F9" s="38" t="s">
        <v>175</v>
      </c>
      <c r="G9" s="39">
        <v>-1</v>
      </c>
      <c r="H9" s="39">
        <v>-1</v>
      </c>
    </row>
    <row r="10" spans="1:8" ht="12">
      <c r="A10" s="37" t="s">
        <v>175</v>
      </c>
      <c r="B10" s="37" t="s">
        <v>342</v>
      </c>
      <c r="C10" s="38">
        <v>6104.16</v>
      </c>
      <c r="D10" s="38">
        <v>61173.98</v>
      </c>
      <c r="E10" s="38">
        <v>24609.35</v>
      </c>
      <c r="F10" s="38">
        <v>140540.02</v>
      </c>
      <c r="G10" s="39">
        <v>3.0316</v>
      </c>
      <c r="H10" s="39">
        <v>1.2974</v>
      </c>
    </row>
    <row r="11" spans="1:8" ht="12">
      <c r="A11" s="37" t="s">
        <v>175</v>
      </c>
      <c r="B11" s="37" t="s">
        <v>278</v>
      </c>
      <c r="C11" s="38">
        <v>3925695.1</v>
      </c>
      <c r="D11" s="38">
        <v>7307251.07</v>
      </c>
      <c r="E11" s="38">
        <v>5341966.11</v>
      </c>
      <c r="F11" s="38">
        <v>8710040.65</v>
      </c>
      <c r="G11" s="39">
        <v>0.3608</v>
      </c>
      <c r="H11" s="39">
        <v>0.192</v>
      </c>
    </row>
    <row r="12" spans="1:8" ht="12">
      <c r="A12" s="37" t="s">
        <v>175</v>
      </c>
      <c r="B12" s="37" t="s">
        <v>511</v>
      </c>
      <c r="C12" s="40">
        <v>680</v>
      </c>
      <c r="D12" s="38">
        <v>1617.51</v>
      </c>
      <c r="E12" s="38">
        <v>1527.2</v>
      </c>
      <c r="F12" s="38">
        <v>1474.4</v>
      </c>
      <c r="G12" s="39">
        <v>1.2459</v>
      </c>
      <c r="H12" s="39">
        <v>-0.0885</v>
      </c>
    </row>
    <row r="13" spans="1:8" ht="12">
      <c r="A13" s="37" t="s">
        <v>175</v>
      </c>
      <c r="B13" s="37" t="s">
        <v>400</v>
      </c>
      <c r="C13" s="38">
        <v>10280</v>
      </c>
      <c r="D13" s="38">
        <v>17007.62</v>
      </c>
      <c r="E13" s="38">
        <v>33900</v>
      </c>
      <c r="F13" s="38">
        <v>15785.42</v>
      </c>
      <c r="G13" s="39">
        <v>2.2977</v>
      </c>
      <c r="H13" s="39">
        <v>-0.0719</v>
      </c>
    </row>
    <row r="14" spans="1:8" ht="12">
      <c r="A14" s="37" t="s">
        <v>333</v>
      </c>
      <c r="B14" s="37" t="s">
        <v>287</v>
      </c>
      <c r="C14" s="38">
        <v>9502663.85</v>
      </c>
      <c r="D14" s="38">
        <v>10949498.81</v>
      </c>
      <c r="E14" s="38">
        <v>9843608.11</v>
      </c>
      <c r="F14" s="38">
        <v>11024036.33</v>
      </c>
      <c r="G14" s="39">
        <v>0.0359</v>
      </c>
      <c r="H14" s="39">
        <v>0.0068</v>
      </c>
    </row>
    <row r="15" spans="1:8" ht="12">
      <c r="A15" s="37" t="s">
        <v>175</v>
      </c>
      <c r="B15" s="37" t="s">
        <v>276</v>
      </c>
      <c r="C15" s="38">
        <v>3920621.1</v>
      </c>
      <c r="D15" s="38">
        <v>1859018.25</v>
      </c>
      <c r="E15" s="38">
        <v>2367556.11</v>
      </c>
      <c r="F15" s="38">
        <v>965878.63</v>
      </c>
      <c r="G15" s="39">
        <v>-0.3961</v>
      </c>
      <c r="H15" s="39">
        <v>-0.4804</v>
      </c>
    </row>
    <row r="16" spans="1:8" ht="12">
      <c r="A16" s="37" t="s">
        <v>175</v>
      </c>
      <c r="B16" s="37" t="s">
        <v>277</v>
      </c>
      <c r="C16" s="38">
        <v>2594760.1</v>
      </c>
      <c r="D16" s="38">
        <v>3134569.35</v>
      </c>
      <c r="E16" s="38">
        <v>4011982.54</v>
      </c>
      <c r="F16" s="38">
        <v>4319340.04</v>
      </c>
      <c r="G16" s="39">
        <v>0.5462</v>
      </c>
      <c r="H16" s="39">
        <v>0.378</v>
      </c>
    </row>
    <row r="17" spans="1:8" ht="12">
      <c r="A17" s="37" t="s">
        <v>175</v>
      </c>
      <c r="B17" s="37" t="s">
        <v>490</v>
      </c>
      <c r="C17" s="38">
        <v>1754629</v>
      </c>
      <c r="D17" s="38">
        <v>1732231.58</v>
      </c>
      <c r="E17" s="38">
        <v>1419314</v>
      </c>
      <c r="F17" s="38">
        <v>1245366.54</v>
      </c>
      <c r="G17" s="39">
        <v>-0.1911</v>
      </c>
      <c r="H17" s="39">
        <v>-0.2811</v>
      </c>
    </row>
    <row r="18" spans="1:8" ht="12">
      <c r="A18" s="37" t="s">
        <v>175</v>
      </c>
      <c r="B18" s="37" t="s">
        <v>285</v>
      </c>
      <c r="C18" s="38">
        <v>2488746.5</v>
      </c>
      <c r="D18" s="38">
        <v>1783921.27</v>
      </c>
      <c r="E18" s="38">
        <v>5621369</v>
      </c>
      <c r="F18" s="38">
        <v>3713166.55</v>
      </c>
      <c r="G18" s="39">
        <v>1.2587</v>
      </c>
      <c r="H18" s="39">
        <v>1.0815</v>
      </c>
    </row>
    <row r="19" spans="1:8" ht="12">
      <c r="A19" s="37" t="s">
        <v>175</v>
      </c>
      <c r="B19" s="37" t="s">
        <v>334</v>
      </c>
      <c r="C19" s="38">
        <v>357695.64</v>
      </c>
      <c r="D19" s="38">
        <v>283587.2</v>
      </c>
      <c r="E19" s="38">
        <v>243096</v>
      </c>
      <c r="F19" s="38">
        <v>221497.74</v>
      </c>
      <c r="G19" s="39">
        <v>-0.3204</v>
      </c>
      <c r="H19" s="39">
        <v>-0.2189</v>
      </c>
    </row>
    <row r="20" spans="1:8" ht="12">
      <c r="A20" s="37" t="s">
        <v>175</v>
      </c>
      <c r="B20" s="37" t="s">
        <v>270</v>
      </c>
      <c r="C20" s="38">
        <v>12115</v>
      </c>
      <c r="D20" s="38">
        <v>14333.33</v>
      </c>
      <c r="E20" s="38">
        <v>5911</v>
      </c>
      <c r="F20" s="38">
        <v>5812.08</v>
      </c>
      <c r="G20" s="39">
        <v>-0.5121</v>
      </c>
      <c r="H20" s="39">
        <v>-0.5945</v>
      </c>
    </row>
    <row r="21" spans="1:8" ht="12">
      <c r="A21" s="37" t="s">
        <v>175</v>
      </c>
      <c r="B21" s="37" t="s">
        <v>281</v>
      </c>
      <c r="C21" s="38">
        <v>142045</v>
      </c>
      <c r="D21" s="38">
        <v>407889.65</v>
      </c>
      <c r="E21" s="38">
        <v>198966.18</v>
      </c>
      <c r="F21" s="38">
        <v>619684.28</v>
      </c>
      <c r="G21" s="39">
        <v>0.4007</v>
      </c>
      <c r="H21" s="39">
        <v>0.5192</v>
      </c>
    </row>
    <row r="22" spans="1:8" ht="12">
      <c r="A22" s="37" t="s">
        <v>175</v>
      </c>
      <c r="B22" s="37" t="s">
        <v>273</v>
      </c>
      <c r="C22" s="38">
        <v>1249782.36</v>
      </c>
      <c r="D22" s="38">
        <v>2359814.2</v>
      </c>
      <c r="E22" s="38">
        <v>1584024.26</v>
      </c>
      <c r="F22" s="38">
        <v>3468315.47</v>
      </c>
      <c r="G22" s="39">
        <v>0.2674</v>
      </c>
      <c r="H22" s="39">
        <v>0.4697</v>
      </c>
    </row>
    <row r="23" spans="1:8" ht="12">
      <c r="A23" s="37" t="s">
        <v>175</v>
      </c>
      <c r="B23" s="37" t="s">
        <v>335</v>
      </c>
      <c r="C23" s="40">
        <v>16</v>
      </c>
      <c r="D23" s="40">
        <v>33.9</v>
      </c>
      <c r="E23" s="38">
        <v>2352</v>
      </c>
      <c r="F23" s="38">
        <v>2776.31</v>
      </c>
      <c r="G23" s="39">
        <v>146</v>
      </c>
      <c r="H23" s="39">
        <v>80.8971</v>
      </c>
    </row>
    <row r="24" spans="1:8" ht="12">
      <c r="A24" s="37" t="s">
        <v>175</v>
      </c>
      <c r="B24" s="37" t="s">
        <v>272</v>
      </c>
      <c r="C24" s="38">
        <v>15923.4</v>
      </c>
      <c r="D24" s="38">
        <v>57758.25</v>
      </c>
      <c r="E24" s="38">
        <v>14134.6</v>
      </c>
      <c r="F24" s="38">
        <v>34703.65</v>
      </c>
      <c r="G24" s="39">
        <v>-0.1123</v>
      </c>
      <c r="H24" s="39">
        <v>-0.3992</v>
      </c>
    </row>
    <row r="25" spans="1:8" ht="12">
      <c r="A25" s="37" t="s">
        <v>175</v>
      </c>
      <c r="B25" s="37" t="s">
        <v>290</v>
      </c>
      <c r="C25" s="38">
        <v>18687.01</v>
      </c>
      <c r="D25" s="38">
        <v>297010.53</v>
      </c>
      <c r="E25" s="38">
        <v>81490.34</v>
      </c>
      <c r="F25" s="38">
        <v>279175.63</v>
      </c>
      <c r="G25" s="39">
        <v>3.3608</v>
      </c>
      <c r="H25" s="39">
        <v>-0.06</v>
      </c>
    </row>
    <row r="26" spans="1:8" ht="12">
      <c r="A26" s="37" t="s">
        <v>175</v>
      </c>
      <c r="B26" s="37" t="s">
        <v>286</v>
      </c>
      <c r="C26" s="38">
        <v>216137.28</v>
      </c>
      <c r="D26" s="38">
        <v>544915.85</v>
      </c>
      <c r="E26" s="38">
        <v>331341.44</v>
      </c>
      <c r="F26" s="38">
        <v>721278.52</v>
      </c>
      <c r="G26" s="39">
        <v>0.533</v>
      </c>
      <c r="H26" s="39">
        <v>0.3237</v>
      </c>
    </row>
    <row r="27" spans="1:8" ht="12">
      <c r="A27" s="37" t="s">
        <v>175</v>
      </c>
      <c r="B27" s="37" t="s">
        <v>291</v>
      </c>
      <c r="C27" s="38">
        <v>3441376.52</v>
      </c>
      <c r="D27" s="38">
        <v>4916637.25</v>
      </c>
      <c r="E27" s="38">
        <v>4336865</v>
      </c>
      <c r="F27" s="38">
        <v>6118391.1</v>
      </c>
      <c r="G27" s="39">
        <v>0.2602</v>
      </c>
      <c r="H27" s="39">
        <v>0.2444</v>
      </c>
    </row>
    <row r="28" spans="1:8" ht="12">
      <c r="A28" s="37" t="s">
        <v>175</v>
      </c>
      <c r="B28" s="37" t="s">
        <v>284</v>
      </c>
      <c r="C28" s="38">
        <v>218672.2</v>
      </c>
      <c r="D28" s="38">
        <v>430034.55</v>
      </c>
      <c r="E28" s="38">
        <v>94936.2</v>
      </c>
      <c r="F28" s="38">
        <v>185116.56</v>
      </c>
      <c r="G28" s="39">
        <v>-0.5659</v>
      </c>
      <c r="H28" s="39">
        <v>-0.5695</v>
      </c>
    </row>
    <row r="29" spans="1:8" ht="12">
      <c r="A29" s="37" t="s">
        <v>175</v>
      </c>
      <c r="B29" s="37" t="s">
        <v>275</v>
      </c>
      <c r="C29" s="38">
        <v>91790.28</v>
      </c>
      <c r="D29" s="38">
        <v>110095.14</v>
      </c>
      <c r="E29" s="38">
        <v>75281.68</v>
      </c>
      <c r="F29" s="38">
        <v>92797.31</v>
      </c>
      <c r="G29" s="39">
        <v>-0.1799</v>
      </c>
      <c r="H29" s="39">
        <v>-0.1571</v>
      </c>
    </row>
    <row r="30" spans="1:8" ht="12">
      <c r="A30" s="37" t="s">
        <v>336</v>
      </c>
      <c r="B30" s="37" t="s">
        <v>292</v>
      </c>
      <c r="C30" s="38">
        <v>167996.8</v>
      </c>
      <c r="D30" s="38">
        <v>439910.09</v>
      </c>
      <c r="E30" s="38">
        <v>330645.26</v>
      </c>
      <c r="F30" s="38">
        <v>384096.14</v>
      </c>
      <c r="G30" s="39">
        <v>0.9682</v>
      </c>
      <c r="H30" s="39">
        <v>-0.1269</v>
      </c>
    </row>
    <row r="31" spans="1:8" ht="12">
      <c r="A31" s="37" t="s">
        <v>175</v>
      </c>
      <c r="B31" s="37" t="s">
        <v>438</v>
      </c>
      <c r="C31" s="40">
        <v>120</v>
      </c>
      <c r="D31" s="40">
        <v>126.97</v>
      </c>
      <c r="E31" s="38" t="s">
        <v>175</v>
      </c>
      <c r="F31" s="38" t="s">
        <v>175</v>
      </c>
      <c r="G31" s="39">
        <v>-1</v>
      </c>
      <c r="H31" s="39">
        <v>-1</v>
      </c>
    </row>
    <row r="32" spans="1:8" ht="12">
      <c r="A32" s="37" t="s">
        <v>175</v>
      </c>
      <c r="B32" s="37" t="s">
        <v>439</v>
      </c>
      <c r="C32" s="38">
        <v>7421.27</v>
      </c>
      <c r="D32" s="38">
        <v>4650.12</v>
      </c>
      <c r="E32" s="38">
        <v>7208</v>
      </c>
      <c r="F32" s="38">
        <v>4027.82</v>
      </c>
      <c r="G32" s="39">
        <v>-0.0287</v>
      </c>
      <c r="H32" s="39">
        <v>-0.1338</v>
      </c>
    </row>
    <row r="33" spans="1:8" ht="12">
      <c r="A33" s="37" t="s">
        <v>175</v>
      </c>
      <c r="B33" s="37" t="s">
        <v>293</v>
      </c>
      <c r="C33" s="38">
        <v>64796.69</v>
      </c>
      <c r="D33" s="38">
        <v>36391.27</v>
      </c>
      <c r="E33" s="38">
        <v>224960.78</v>
      </c>
      <c r="F33" s="38">
        <v>154822.28</v>
      </c>
      <c r="G33" s="39">
        <v>2.4718</v>
      </c>
      <c r="H33" s="39">
        <v>3.2544</v>
      </c>
    </row>
    <row r="34" spans="1:8" ht="12">
      <c r="A34" s="37" t="s">
        <v>175</v>
      </c>
      <c r="B34" s="37" t="s">
        <v>280</v>
      </c>
      <c r="C34" s="38">
        <v>2180056.55</v>
      </c>
      <c r="D34" s="38">
        <v>3340404.01</v>
      </c>
      <c r="E34" s="38">
        <v>1088459.07</v>
      </c>
      <c r="F34" s="38">
        <v>1051885.74</v>
      </c>
      <c r="G34" s="39">
        <v>-0.5007</v>
      </c>
      <c r="H34" s="39">
        <v>-0.6851</v>
      </c>
    </row>
    <row r="35" spans="1:8" ht="12">
      <c r="A35" s="37" t="s">
        <v>175</v>
      </c>
      <c r="B35" s="37" t="s">
        <v>274</v>
      </c>
      <c r="C35" s="38">
        <v>1223091.28</v>
      </c>
      <c r="D35" s="38">
        <v>3827367.2</v>
      </c>
      <c r="E35" s="38">
        <v>625278.93</v>
      </c>
      <c r="F35" s="38">
        <v>1608410.3</v>
      </c>
      <c r="G35" s="39">
        <v>-0.4888</v>
      </c>
      <c r="H35" s="39">
        <v>-0.5798</v>
      </c>
    </row>
    <row r="36" spans="1:8" ht="12">
      <c r="A36" s="37" t="s">
        <v>175</v>
      </c>
      <c r="B36" s="37" t="s">
        <v>283</v>
      </c>
      <c r="C36" s="38">
        <v>443845.9</v>
      </c>
      <c r="D36" s="38">
        <v>237637.04</v>
      </c>
      <c r="E36" s="38">
        <v>1006910.17</v>
      </c>
      <c r="F36" s="38">
        <v>654223.15</v>
      </c>
      <c r="G36" s="39">
        <v>1.2686</v>
      </c>
      <c r="H36" s="39">
        <v>1.753</v>
      </c>
    </row>
    <row r="37" spans="1:8" ht="12">
      <c r="A37" s="37" t="s">
        <v>337</v>
      </c>
      <c r="B37" s="37" t="s">
        <v>289</v>
      </c>
      <c r="C37" s="38">
        <v>22450385.04</v>
      </c>
      <c r="D37" s="38">
        <v>4144078.97</v>
      </c>
      <c r="E37" s="38">
        <v>22333273.6</v>
      </c>
      <c r="F37" s="38">
        <v>3597686.21</v>
      </c>
      <c r="G37" s="39">
        <v>-0.0052</v>
      </c>
      <c r="H37" s="39">
        <v>-0.1318</v>
      </c>
    </row>
    <row r="38" spans="1:8" ht="12">
      <c r="A38" s="37" t="s">
        <v>175</v>
      </c>
      <c r="B38" s="37" t="s">
        <v>282</v>
      </c>
      <c r="C38" s="38">
        <v>35381640.49</v>
      </c>
      <c r="D38" s="38">
        <v>22473327.85</v>
      </c>
      <c r="E38" s="38">
        <v>36119852.26</v>
      </c>
      <c r="F38" s="38">
        <v>22604217.06</v>
      </c>
      <c r="G38" s="39">
        <v>0.0209</v>
      </c>
      <c r="H38" s="39">
        <v>0.0058</v>
      </c>
    </row>
    <row r="39" spans="1:8" ht="12">
      <c r="A39" s="37" t="s">
        <v>175</v>
      </c>
      <c r="B39" s="37" t="s">
        <v>271</v>
      </c>
      <c r="C39" s="38">
        <v>13398418.71</v>
      </c>
      <c r="D39" s="38">
        <v>8741993.14</v>
      </c>
      <c r="E39" s="38">
        <v>14254032.7</v>
      </c>
      <c r="F39" s="38">
        <v>8917450.11</v>
      </c>
      <c r="G39" s="39">
        <v>0.0639</v>
      </c>
      <c r="H39" s="39">
        <v>0.0201</v>
      </c>
    </row>
    <row r="40" spans="1:8" ht="12">
      <c r="A40" s="37" t="s">
        <v>175</v>
      </c>
      <c r="B40" s="37" t="s">
        <v>440</v>
      </c>
      <c r="C40" s="38" t="s">
        <v>175</v>
      </c>
      <c r="D40" s="38" t="s">
        <v>175</v>
      </c>
      <c r="E40" s="38">
        <v>1524.73</v>
      </c>
      <c r="F40" s="38">
        <v>7128</v>
      </c>
      <c r="G40" s="39" t="s">
        <v>60</v>
      </c>
      <c r="H40" s="39" t="s">
        <v>60</v>
      </c>
    </row>
    <row r="41" spans="1:8" ht="12">
      <c r="A41" s="37" t="s">
        <v>175</v>
      </c>
      <c r="B41" s="37" t="s">
        <v>401</v>
      </c>
      <c r="C41" s="38" t="s">
        <v>175</v>
      </c>
      <c r="D41" s="38" t="s">
        <v>175</v>
      </c>
      <c r="E41" s="40">
        <v>10</v>
      </c>
      <c r="F41" s="40">
        <v>52.89</v>
      </c>
      <c r="G41" s="39" t="s">
        <v>60</v>
      </c>
      <c r="H41" s="39" t="s">
        <v>60</v>
      </c>
    </row>
    <row r="42" spans="1:8" ht="12">
      <c r="A42" s="37" t="s">
        <v>175</v>
      </c>
      <c r="B42" s="37" t="s">
        <v>288</v>
      </c>
      <c r="C42" s="38">
        <v>95783</v>
      </c>
      <c r="D42" s="38">
        <v>161897.06</v>
      </c>
      <c r="E42" s="38">
        <v>92169</v>
      </c>
      <c r="F42" s="38">
        <v>155913.47</v>
      </c>
      <c r="G42" s="39">
        <v>-0.0377</v>
      </c>
      <c r="H42" s="39">
        <v>-0.037</v>
      </c>
    </row>
    <row r="43" spans="1:8" ht="12">
      <c r="A43" s="34"/>
      <c r="B43" s="34"/>
      <c r="C43" s="41">
        <v>111497663.83</v>
      </c>
      <c r="D43" s="41">
        <v>85975815.24</v>
      </c>
      <c r="E43" s="41">
        <v>119058808.52</v>
      </c>
      <c r="F43" s="41">
        <v>88034111.69</v>
      </c>
      <c r="G43" s="42">
        <v>0.0678</v>
      </c>
      <c r="H43" s="42">
        <v>0.0239</v>
      </c>
    </row>
  </sheetData>
  <sheetProtection/>
  <mergeCells count="3">
    <mergeCell ref="A1:G1"/>
    <mergeCell ref="A2:G2"/>
    <mergeCell ref="A3:G3"/>
  </mergeCells>
  <printOptions/>
  <pageMargins left="0.7480314960629921" right="0.7480314960629921" top="0" bottom="0.3937007874015748" header="0.5118110236220472" footer="0.11811023622047245"/>
  <pageSetup horizontalDpi="1200" verticalDpi="1200" orientation="landscape" paperSize="9" scale="90" r:id="rId1"/>
  <headerFooter alignWithMargins="0">
    <oddFooter>&amp;L&amp;"Arial Tur,Kalın"B.İ.M.&amp;C&amp;D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14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25.625" style="0" bestFit="1" customWidth="1"/>
    <col min="2" max="3" width="13.875" style="0" bestFit="1" customWidth="1"/>
    <col min="4" max="4" width="10.875" style="0" bestFit="1" customWidth="1"/>
    <col min="5" max="5" width="9.25390625" style="1" customWidth="1"/>
  </cols>
  <sheetData>
    <row r="1" spans="1:4" ht="12.75">
      <c r="A1" s="59" t="s">
        <v>1</v>
      </c>
      <c r="B1" s="59"/>
      <c r="C1" s="59"/>
      <c r="D1" s="59"/>
    </row>
    <row r="2" spans="1:4" ht="12.75">
      <c r="A2" s="59" t="s">
        <v>52</v>
      </c>
      <c r="B2" s="59"/>
      <c r="C2" s="59"/>
      <c r="D2" s="59"/>
    </row>
    <row r="3" spans="1:4" ht="12.75">
      <c r="A3" s="60" t="s">
        <v>578</v>
      </c>
      <c r="B3" s="60"/>
      <c r="C3" s="60"/>
      <c r="D3" s="60"/>
    </row>
    <row r="4" spans="1:5" ht="12.75">
      <c r="A4" s="2"/>
      <c r="B4" s="9">
        <v>2016</v>
      </c>
      <c r="C4" s="9">
        <v>2017</v>
      </c>
      <c r="D4" s="4" t="s">
        <v>37</v>
      </c>
      <c r="E4" s="9">
        <v>2016</v>
      </c>
    </row>
    <row r="5" spans="1:5" ht="12.75">
      <c r="A5" s="11" t="s">
        <v>202</v>
      </c>
      <c r="B5" s="11" t="s">
        <v>59</v>
      </c>
      <c r="C5" s="11" t="s">
        <v>59</v>
      </c>
      <c r="D5" s="11" t="s">
        <v>59</v>
      </c>
      <c r="E5" s="16" t="s">
        <v>45</v>
      </c>
    </row>
    <row r="6" spans="1:5" ht="12.75">
      <c r="A6" s="19" t="s">
        <v>184</v>
      </c>
      <c r="B6" s="20">
        <v>7115868.48</v>
      </c>
      <c r="C6" s="20">
        <v>11839212.56</v>
      </c>
      <c r="D6" s="33">
        <v>0.6638</v>
      </c>
      <c r="E6" s="13">
        <f>C6/$C$114*100</f>
        <v>13.448437580298597</v>
      </c>
    </row>
    <row r="7" spans="1:5" ht="12.75">
      <c r="A7" s="19" t="s">
        <v>253</v>
      </c>
      <c r="B7" s="20">
        <v>8791964.99</v>
      </c>
      <c r="C7" s="20">
        <v>10326730.45</v>
      </c>
      <c r="D7" s="33">
        <v>0.1746</v>
      </c>
      <c r="E7" s="13">
        <f aca="true" t="shared" si="0" ref="E7:E70">C7/$C$114*100</f>
        <v>11.730373887754055</v>
      </c>
    </row>
    <row r="8" spans="1:5" ht="12.75">
      <c r="A8" s="19" t="s">
        <v>48</v>
      </c>
      <c r="B8" s="20">
        <v>9397945.82</v>
      </c>
      <c r="C8" s="20">
        <v>8377888.81</v>
      </c>
      <c r="D8" s="33">
        <v>-0.1085</v>
      </c>
      <c r="E8" s="13">
        <f t="shared" si="0"/>
        <v>9.51663923128069</v>
      </c>
    </row>
    <row r="9" spans="1:5" ht="12.75">
      <c r="A9" s="19" t="s">
        <v>6</v>
      </c>
      <c r="B9" s="20">
        <v>7678045.7</v>
      </c>
      <c r="C9" s="20">
        <v>8143212.9</v>
      </c>
      <c r="D9" s="33">
        <v>0.0606</v>
      </c>
      <c r="E9" s="13">
        <f t="shared" si="0"/>
        <v>9.250065393600156</v>
      </c>
    </row>
    <row r="10" spans="1:5" ht="12.75">
      <c r="A10" s="19" t="s">
        <v>5</v>
      </c>
      <c r="B10" s="20">
        <v>5886158.91</v>
      </c>
      <c r="C10" s="20">
        <v>6087857.81</v>
      </c>
      <c r="D10" s="33">
        <v>0.0343</v>
      </c>
      <c r="E10" s="13">
        <f t="shared" si="0"/>
        <v>6.9153396258913284</v>
      </c>
    </row>
    <row r="11" spans="1:5" ht="12.75">
      <c r="A11" s="19" t="s">
        <v>9</v>
      </c>
      <c r="B11" s="20">
        <v>7575832.65</v>
      </c>
      <c r="C11" s="20">
        <v>3914232.93</v>
      </c>
      <c r="D11" s="33">
        <v>-0.4833</v>
      </c>
      <c r="E11" s="13">
        <f t="shared" si="0"/>
        <v>4.446268446239831</v>
      </c>
    </row>
    <row r="12" spans="1:5" ht="12.75">
      <c r="A12" s="19" t="s">
        <v>188</v>
      </c>
      <c r="B12" s="20">
        <v>2922519.97</v>
      </c>
      <c r="C12" s="20">
        <v>3029355.1</v>
      </c>
      <c r="D12" s="33">
        <v>0.0366</v>
      </c>
      <c r="E12" s="13">
        <f t="shared" si="0"/>
        <v>3.4411150880552492</v>
      </c>
    </row>
    <row r="13" spans="1:5" ht="12.75">
      <c r="A13" s="19" t="s">
        <v>8</v>
      </c>
      <c r="B13" s="20">
        <v>2866522.51</v>
      </c>
      <c r="C13" s="20">
        <v>2963873.39</v>
      </c>
      <c r="D13" s="33">
        <v>0.034</v>
      </c>
      <c r="E13" s="13">
        <f t="shared" si="0"/>
        <v>3.3667328869482684</v>
      </c>
    </row>
    <row r="14" spans="1:5" ht="12.75">
      <c r="A14" s="19" t="s">
        <v>62</v>
      </c>
      <c r="B14" s="20">
        <v>2002125.6</v>
      </c>
      <c r="C14" s="20">
        <v>2874555.71</v>
      </c>
      <c r="D14" s="33">
        <v>0.4358</v>
      </c>
      <c r="E14" s="13">
        <f t="shared" si="0"/>
        <v>3.2652748517783112</v>
      </c>
    </row>
    <row r="15" spans="1:5" ht="12.75">
      <c r="A15" s="19" t="s">
        <v>190</v>
      </c>
      <c r="B15" s="20">
        <v>2679647.9</v>
      </c>
      <c r="C15" s="20">
        <v>2482963.12</v>
      </c>
      <c r="D15" s="33">
        <v>-0.0734</v>
      </c>
      <c r="E15" s="13">
        <f t="shared" si="0"/>
        <v>2.8204556987448375</v>
      </c>
    </row>
    <row r="16" spans="1:5" ht="12.75">
      <c r="A16" s="19" t="s">
        <v>7</v>
      </c>
      <c r="B16" s="20">
        <v>772530.29</v>
      </c>
      <c r="C16" s="20">
        <v>2448898.11</v>
      </c>
      <c r="D16" s="33">
        <v>2.17</v>
      </c>
      <c r="E16" s="13">
        <f t="shared" si="0"/>
        <v>2.781760459653932</v>
      </c>
    </row>
    <row r="17" spans="1:5" ht="12.75">
      <c r="A17" s="19" t="s">
        <v>353</v>
      </c>
      <c r="B17" s="20">
        <v>2155777.09</v>
      </c>
      <c r="C17" s="20">
        <v>2069826.5</v>
      </c>
      <c r="D17" s="33">
        <v>-0.0399</v>
      </c>
      <c r="E17" s="13">
        <f t="shared" si="0"/>
        <v>2.351164179731385</v>
      </c>
    </row>
    <row r="18" spans="1:5" ht="12.75">
      <c r="A18" s="19" t="s">
        <v>11</v>
      </c>
      <c r="B18" s="20">
        <v>1424273.38</v>
      </c>
      <c r="C18" s="20">
        <v>1834643.87</v>
      </c>
      <c r="D18" s="33">
        <v>0.2881</v>
      </c>
      <c r="E18" s="13">
        <f t="shared" si="0"/>
        <v>2.0840147469885832</v>
      </c>
    </row>
    <row r="19" spans="1:5" ht="12.75">
      <c r="A19" s="19" t="s">
        <v>16</v>
      </c>
      <c r="B19" s="20">
        <v>2750281.23</v>
      </c>
      <c r="C19" s="20">
        <v>1436066.45</v>
      </c>
      <c r="D19" s="33">
        <v>-0.4778</v>
      </c>
      <c r="E19" s="13">
        <f t="shared" si="0"/>
        <v>1.6312613627055272</v>
      </c>
    </row>
    <row r="20" spans="1:5" ht="12.75">
      <c r="A20" s="19" t="s">
        <v>256</v>
      </c>
      <c r="B20" s="20">
        <v>959239.49</v>
      </c>
      <c r="C20" s="20">
        <v>1333713.47</v>
      </c>
      <c r="D20" s="33">
        <v>0.3904</v>
      </c>
      <c r="E20" s="13">
        <f t="shared" si="0"/>
        <v>1.5149962263451788</v>
      </c>
    </row>
    <row r="21" spans="1:5" ht="12.75">
      <c r="A21" s="19" t="s">
        <v>185</v>
      </c>
      <c r="B21" s="20">
        <v>1617772.88</v>
      </c>
      <c r="C21" s="20">
        <v>1254804.31</v>
      </c>
      <c r="D21" s="33">
        <v>-0.2244</v>
      </c>
      <c r="E21" s="13">
        <f t="shared" si="0"/>
        <v>1.4253614717197587</v>
      </c>
    </row>
    <row r="22" spans="1:5" ht="12.75">
      <c r="A22" s="19" t="s">
        <v>22</v>
      </c>
      <c r="B22" s="20">
        <v>1526011.48</v>
      </c>
      <c r="C22" s="20">
        <v>1254318.67</v>
      </c>
      <c r="D22" s="33">
        <v>-0.178</v>
      </c>
      <c r="E22" s="13">
        <f t="shared" si="0"/>
        <v>1.4248098219209737</v>
      </c>
    </row>
    <row r="23" spans="1:5" ht="12.75">
      <c r="A23" s="19" t="s">
        <v>191</v>
      </c>
      <c r="B23" s="20">
        <v>1463158.32</v>
      </c>
      <c r="C23" s="20">
        <v>1232096.1</v>
      </c>
      <c r="D23" s="33">
        <v>-0.1579</v>
      </c>
      <c r="E23" s="13">
        <f t="shared" si="0"/>
        <v>1.3995666865347116</v>
      </c>
    </row>
    <row r="24" spans="1:5" ht="12.75">
      <c r="A24" s="19" t="s">
        <v>15</v>
      </c>
      <c r="B24" s="20">
        <v>823302.85</v>
      </c>
      <c r="C24" s="20">
        <v>1214552.65</v>
      </c>
      <c r="D24" s="33">
        <v>0.4752</v>
      </c>
      <c r="E24" s="13">
        <f t="shared" si="0"/>
        <v>1.379638672650983</v>
      </c>
    </row>
    <row r="25" spans="1:5" ht="12.75">
      <c r="A25" s="19" t="s">
        <v>216</v>
      </c>
      <c r="B25" s="20">
        <v>974980.12</v>
      </c>
      <c r="C25" s="20">
        <v>1201299.14</v>
      </c>
      <c r="D25" s="33">
        <v>0.2321</v>
      </c>
      <c r="E25" s="13">
        <f t="shared" si="0"/>
        <v>1.3645837016339863</v>
      </c>
    </row>
    <row r="26" spans="1:5" ht="12.75">
      <c r="A26" s="19" t="s">
        <v>189</v>
      </c>
      <c r="B26" s="20">
        <v>1756521.73</v>
      </c>
      <c r="C26" s="20">
        <v>1130915.06</v>
      </c>
      <c r="D26" s="33">
        <v>-0.3562</v>
      </c>
      <c r="E26" s="13">
        <f t="shared" si="0"/>
        <v>1.2846327841443572</v>
      </c>
    </row>
    <row r="27" spans="1:5" ht="12.75">
      <c r="A27" s="19" t="s">
        <v>181</v>
      </c>
      <c r="B27" s="20">
        <v>30502.95</v>
      </c>
      <c r="C27" s="20">
        <v>1115855.34</v>
      </c>
      <c r="D27" s="33">
        <v>35.5819</v>
      </c>
      <c r="E27" s="13">
        <f t="shared" si="0"/>
        <v>1.2675260970762459</v>
      </c>
    </row>
    <row r="28" spans="1:5" ht="12.75">
      <c r="A28" s="19" t="s">
        <v>390</v>
      </c>
      <c r="B28" s="20">
        <v>1518.2</v>
      </c>
      <c r="C28" s="20">
        <v>847550.59</v>
      </c>
      <c r="D28" s="33">
        <v>557.2602</v>
      </c>
      <c r="E28" s="13">
        <f t="shared" si="0"/>
        <v>0.9627524759771902</v>
      </c>
    </row>
    <row r="29" spans="1:5" ht="12.75">
      <c r="A29" s="19" t="s">
        <v>186</v>
      </c>
      <c r="B29" s="20">
        <v>1045791.09</v>
      </c>
      <c r="C29" s="20">
        <v>802998.14</v>
      </c>
      <c r="D29" s="33">
        <v>-0.2322</v>
      </c>
      <c r="E29" s="13">
        <f t="shared" si="0"/>
        <v>0.9121443092737136</v>
      </c>
    </row>
    <row r="30" spans="1:5" ht="12.75">
      <c r="A30" s="19" t="s">
        <v>25</v>
      </c>
      <c r="B30" s="20">
        <v>759705.64</v>
      </c>
      <c r="C30" s="20">
        <v>727543.95</v>
      </c>
      <c r="D30" s="33">
        <v>-0.0423</v>
      </c>
      <c r="E30" s="13">
        <f t="shared" si="0"/>
        <v>0.8264341356245473</v>
      </c>
    </row>
    <row r="31" spans="1:5" ht="12.75">
      <c r="A31" s="19" t="s">
        <v>14</v>
      </c>
      <c r="B31" s="20">
        <v>773811.63</v>
      </c>
      <c r="C31" s="20">
        <v>667065.07</v>
      </c>
      <c r="D31" s="33">
        <v>-0.1379</v>
      </c>
      <c r="E31" s="13">
        <f t="shared" si="0"/>
        <v>0.7577347657564578</v>
      </c>
    </row>
    <row r="32" spans="1:5" ht="12.75">
      <c r="A32" s="19" t="s">
        <v>24</v>
      </c>
      <c r="B32" s="20">
        <v>389372.11</v>
      </c>
      <c r="C32" s="20">
        <v>617266.56</v>
      </c>
      <c r="D32" s="33">
        <v>0.5853</v>
      </c>
      <c r="E32" s="13">
        <f t="shared" si="0"/>
        <v>0.7011674771861381</v>
      </c>
    </row>
    <row r="33" spans="1:5" ht="12.75">
      <c r="A33" s="19" t="s">
        <v>56</v>
      </c>
      <c r="B33" s="20">
        <v>484610.19</v>
      </c>
      <c r="C33" s="20">
        <v>531972.82</v>
      </c>
      <c r="D33" s="33">
        <v>0.0977</v>
      </c>
      <c r="E33" s="13">
        <f t="shared" si="0"/>
        <v>0.6042803292810734</v>
      </c>
    </row>
    <row r="34" spans="1:5" ht="12.75">
      <c r="A34" s="19" t="s">
        <v>296</v>
      </c>
      <c r="B34" s="20">
        <v>534025.56</v>
      </c>
      <c r="C34" s="20">
        <v>448890.98</v>
      </c>
      <c r="D34" s="33">
        <v>-0.1594</v>
      </c>
      <c r="E34" s="13">
        <f t="shared" si="0"/>
        <v>0.5099057301568598</v>
      </c>
    </row>
    <row r="35" spans="1:5" ht="12.75">
      <c r="A35" s="19" t="s">
        <v>20</v>
      </c>
      <c r="B35" s="20">
        <v>543295.32</v>
      </c>
      <c r="C35" s="20">
        <v>427999.68</v>
      </c>
      <c r="D35" s="33">
        <v>-0.2122</v>
      </c>
      <c r="E35" s="13">
        <f t="shared" si="0"/>
        <v>0.4861748154023998</v>
      </c>
    </row>
    <row r="36" spans="1:5" ht="12.75">
      <c r="A36" s="19" t="s">
        <v>47</v>
      </c>
      <c r="B36" s="20">
        <v>1604705.69</v>
      </c>
      <c r="C36" s="20">
        <v>413716.84</v>
      </c>
      <c r="D36" s="33">
        <v>-0.7422</v>
      </c>
      <c r="E36" s="13">
        <f t="shared" si="0"/>
        <v>0.46995060443938697</v>
      </c>
    </row>
    <row r="37" spans="1:5" ht="12.75">
      <c r="A37" s="19" t="s">
        <v>259</v>
      </c>
      <c r="B37" s="20">
        <v>229893.31</v>
      </c>
      <c r="C37" s="20">
        <v>365368.41</v>
      </c>
      <c r="D37" s="33">
        <v>0.5893</v>
      </c>
      <c r="E37" s="13">
        <f t="shared" si="0"/>
        <v>0.41503049554994603</v>
      </c>
    </row>
    <row r="38" spans="1:5" ht="12.75">
      <c r="A38" s="19" t="s">
        <v>61</v>
      </c>
      <c r="B38" s="20">
        <v>384542.01</v>
      </c>
      <c r="C38" s="20">
        <v>280595.57</v>
      </c>
      <c r="D38" s="33">
        <v>-0.2703</v>
      </c>
      <c r="E38" s="13">
        <f t="shared" si="0"/>
        <v>0.31873505009975983</v>
      </c>
    </row>
    <row r="39" spans="1:5" ht="12.75">
      <c r="A39" s="19" t="s">
        <v>187</v>
      </c>
      <c r="B39" s="20">
        <v>349326.51</v>
      </c>
      <c r="C39" s="20">
        <v>268771.03</v>
      </c>
      <c r="D39" s="33">
        <v>-0.2306</v>
      </c>
      <c r="E39" s="13">
        <f t="shared" si="0"/>
        <v>0.30530327942245866</v>
      </c>
    </row>
    <row r="40" spans="1:5" ht="12.75">
      <c r="A40" s="19" t="s">
        <v>53</v>
      </c>
      <c r="B40" s="20">
        <v>678447.5</v>
      </c>
      <c r="C40" s="20">
        <v>260422.95</v>
      </c>
      <c r="D40" s="33">
        <v>-0.6161</v>
      </c>
      <c r="E40" s="13">
        <f t="shared" si="0"/>
        <v>0.2958205007134547</v>
      </c>
    </row>
    <row r="41" spans="1:5" ht="12.75">
      <c r="A41" s="19" t="s">
        <v>260</v>
      </c>
      <c r="B41" s="20">
        <v>279747.41</v>
      </c>
      <c r="C41" s="20">
        <v>235343.8</v>
      </c>
      <c r="D41" s="33">
        <v>-0.1587</v>
      </c>
      <c r="E41" s="13">
        <f t="shared" si="0"/>
        <v>0.2673325095035102</v>
      </c>
    </row>
    <row r="42" spans="1:5" ht="12.75">
      <c r="A42" s="19" t="s">
        <v>193</v>
      </c>
      <c r="B42" s="20">
        <v>178915</v>
      </c>
      <c r="C42" s="20">
        <v>202885</v>
      </c>
      <c r="D42" s="33">
        <v>0.134</v>
      </c>
      <c r="E42" s="13">
        <f t="shared" si="0"/>
        <v>0.23046180180068335</v>
      </c>
    </row>
    <row r="43" spans="1:5" ht="12.75">
      <c r="A43" s="19" t="s">
        <v>192</v>
      </c>
      <c r="B43" s="20">
        <v>297099.54</v>
      </c>
      <c r="C43" s="20">
        <v>202547.07</v>
      </c>
      <c r="D43" s="33">
        <v>-0.3183</v>
      </c>
      <c r="E43" s="13">
        <f t="shared" si="0"/>
        <v>0.23007793923478392</v>
      </c>
    </row>
    <row r="44" spans="1:5" ht="12.75">
      <c r="A44" s="19" t="s">
        <v>252</v>
      </c>
      <c r="B44" s="20">
        <v>95022.03</v>
      </c>
      <c r="C44" s="20">
        <v>201712.86</v>
      </c>
      <c r="D44" s="33">
        <v>1.1228</v>
      </c>
      <c r="E44" s="13">
        <f t="shared" si="0"/>
        <v>0.22913034064602603</v>
      </c>
    </row>
    <row r="45" spans="1:5" ht="12.75">
      <c r="A45" s="19" t="s">
        <v>19</v>
      </c>
      <c r="B45" s="20">
        <v>280792.9</v>
      </c>
      <c r="C45" s="20">
        <v>198967.18</v>
      </c>
      <c r="D45" s="33">
        <v>-0.2914</v>
      </c>
      <c r="E45" s="13">
        <f t="shared" si="0"/>
        <v>0.22601145871799733</v>
      </c>
    </row>
    <row r="46" spans="1:5" ht="12.75">
      <c r="A46" s="19" t="s">
        <v>222</v>
      </c>
      <c r="B46" s="20">
        <v>145129.72</v>
      </c>
      <c r="C46" s="20">
        <v>193605.86</v>
      </c>
      <c r="D46" s="33">
        <v>0.334</v>
      </c>
      <c r="E46" s="13">
        <f t="shared" si="0"/>
        <v>0.2199214103298462</v>
      </c>
    </row>
    <row r="47" spans="1:5" ht="12.75">
      <c r="A47" s="19" t="s">
        <v>18</v>
      </c>
      <c r="B47" s="20">
        <v>273330.17</v>
      </c>
      <c r="C47" s="20">
        <v>190291.43</v>
      </c>
      <c r="D47" s="33">
        <v>-0.3038</v>
      </c>
      <c r="E47" s="13">
        <f t="shared" si="0"/>
        <v>0.2161564720163078</v>
      </c>
    </row>
    <row r="48" spans="1:5" ht="12.75">
      <c r="A48" s="19" t="s">
        <v>295</v>
      </c>
      <c r="B48" s="20">
        <v>115333.46</v>
      </c>
      <c r="C48" s="20">
        <v>171222.3</v>
      </c>
      <c r="D48" s="33">
        <v>0.4846</v>
      </c>
      <c r="E48" s="13">
        <f t="shared" si="0"/>
        <v>0.19449540264907283</v>
      </c>
    </row>
    <row r="49" spans="1:5" ht="12.75">
      <c r="A49" s="19" t="s">
        <v>255</v>
      </c>
      <c r="B49" s="20">
        <v>464110.06</v>
      </c>
      <c r="C49" s="20">
        <v>141924.93</v>
      </c>
      <c r="D49" s="33">
        <v>-0.6942</v>
      </c>
      <c r="E49" s="13">
        <f t="shared" si="0"/>
        <v>0.1612158369925616</v>
      </c>
    </row>
    <row r="50" spans="1:5" ht="12.75">
      <c r="A50" s="19" t="s">
        <v>493</v>
      </c>
      <c r="B50" s="20" t="s">
        <v>175</v>
      </c>
      <c r="C50" s="20">
        <v>139216.95</v>
      </c>
      <c r="D50" s="33" t="s">
        <v>60</v>
      </c>
      <c r="E50" s="13">
        <f t="shared" si="0"/>
        <v>0.15813977937351528</v>
      </c>
    </row>
    <row r="51" spans="1:5" ht="12.75">
      <c r="A51" s="19" t="s">
        <v>395</v>
      </c>
      <c r="B51" s="20">
        <v>6736.58</v>
      </c>
      <c r="C51" s="20">
        <v>107964.54</v>
      </c>
      <c r="D51" s="33">
        <v>15.0266</v>
      </c>
      <c r="E51" s="13">
        <f t="shared" si="0"/>
        <v>0.12263943819889073</v>
      </c>
    </row>
    <row r="52" spans="1:5" ht="12.75">
      <c r="A52" s="19" t="s">
        <v>398</v>
      </c>
      <c r="B52" s="20">
        <v>26118</v>
      </c>
      <c r="C52" s="20">
        <v>107802.21</v>
      </c>
      <c r="D52" s="33">
        <v>3.1275</v>
      </c>
      <c r="E52" s="13">
        <f t="shared" si="0"/>
        <v>0.12245504376713727</v>
      </c>
    </row>
    <row r="53" spans="1:5" ht="12.75">
      <c r="A53" s="19" t="s">
        <v>26</v>
      </c>
      <c r="B53" s="20">
        <v>53757.09</v>
      </c>
      <c r="C53" s="20">
        <v>104116.53</v>
      </c>
      <c r="D53" s="33">
        <v>0.9368</v>
      </c>
      <c r="E53" s="13">
        <f t="shared" si="0"/>
        <v>0.11826839392283757</v>
      </c>
    </row>
    <row r="54" spans="1:5" ht="12.75">
      <c r="A54" s="19" t="s">
        <v>183</v>
      </c>
      <c r="B54" s="20">
        <v>132492.36</v>
      </c>
      <c r="C54" s="20">
        <v>95773.29</v>
      </c>
      <c r="D54" s="33">
        <v>-0.2771</v>
      </c>
      <c r="E54" s="13">
        <f t="shared" si="0"/>
        <v>0.10879111308267919</v>
      </c>
    </row>
    <row r="55" spans="1:5" ht="12.75">
      <c r="A55" s="19" t="s">
        <v>257</v>
      </c>
      <c r="B55" s="20">
        <v>119089.97</v>
      </c>
      <c r="C55" s="20">
        <v>88758.06</v>
      </c>
      <c r="D55" s="33">
        <v>-0.2547</v>
      </c>
      <c r="E55" s="13">
        <f t="shared" si="0"/>
        <v>0.10082234976431556</v>
      </c>
    </row>
    <row r="56" spans="1:5" ht="12.75">
      <c r="A56" s="19" t="s">
        <v>231</v>
      </c>
      <c r="B56" s="20">
        <v>26011.21</v>
      </c>
      <c r="C56" s="20">
        <v>81264.57</v>
      </c>
      <c r="D56" s="33">
        <v>2.1242</v>
      </c>
      <c r="E56" s="13">
        <f t="shared" si="0"/>
        <v>0.09231031976123301</v>
      </c>
    </row>
    <row r="57" spans="1:5" ht="12.75">
      <c r="A57" s="19" t="s">
        <v>232</v>
      </c>
      <c r="B57" s="20">
        <v>89312.9</v>
      </c>
      <c r="C57" s="20">
        <v>79482.02</v>
      </c>
      <c r="D57" s="33">
        <v>-0.1101</v>
      </c>
      <c r="E57" s="13">
        <f t="shared" si="0"/>
        <v>0.09028547965575548</v>
      </c>
    </row>
    <row r="58" spans="1:5" ht="12.75">
      <c r="A58" s="19" t="s">
        <v>402</v>
      </c>
      <c r="B58" s="20">
        <v>16273.59</v>
      </c>
      <c r="C58" s="20">
        <v>76192.83</v>
      </c>
      <c r="D58" s="33">
        <v>3.682</v>
      </c>
      <c r="E58" s="13">
        <f t="shared" si="0"/>
        <v>0.08654921204669226</v>
      </c>
    </row>
    <row r="59" spans="1:5" ht="12.75">
      <c r="A59" s="19" t="s">
        <v>352</v>
      </c>
      <c r="B59" s="20">
        <v>105979.01</v>
      </c>
      <c r="C59" s="20">
        <v>74839.03</v>
      </c>
      <c r="D59" s="33">
        <v>-0.2938</v>
      </c>
      <c r="E59" s="13">
        <f t="shared" si="0"/>
        <v>0.08501139906259898</v>
      </c>
    </row>
    <row r="60" spans="1:5" ht="12.75">
      <c r="A60" s="19" t="s">
        <v>299</v>
      </c>
      <c r="B60" s="20">
        <v>112724.58</v>
      </c>
      <c r="C60" s="20">
        <v>74659.88</v>
      </c>
      <c r="D60" s="33">
        <v>-0.3377</v>
      </c>
      <c r="E60" s="13">
        <f t="shared" si="0"/>
        <v>0.08480789840068415</v>
      </c>
    </row>
    <row r="61" spans="1:5" ht="12.75">
      <c r="A61" s="19" t="s">
        <v>391</v>
      </c>
      <c r="B61" s="20" t="s">
        <v>175</v>
      </c>
      <c r="C61" s="20">
        <v>65740</v>
      </c>
      <c r="D61" s="33" t="s">
        <v>60</v>
      </c>
      <c r="E61" s="13">
        <f t="shared" si="0"/>
        <v>0.07467559874005926</v>
      </c>
    </row>
    <row r="62" spans="1:5" ht="12.75">
      <c r="A62" s="19" t="s">
        <v>448</v>
      </c>
      <c r="B62" s="20">
        <v>95237.04</v>
      </c>
      <c r="C62" s="20">
        <v>65520</v>
      </c>
      <c r="D62" s="33">
        <v>-0.312</v>
      </c>
      <c r="E62" s="13">
        <f t="shared" si="0"/>
        <v>0.07442569561071924</v>
      </c>
    </row>
    <row r="63" spans="1:5" ht="12.75">
      <c r="A63" s="19" t="s">
        <v>261</v>
      </c>
      <c r="B63" s="20">
        <v>105101.34</v>
      </c>
      <c r="C63" s="20">
        <v>64162.6</v>
      </c>
      <c r="D63" s="33">
        <v>-0.3895</v>
      </c>
      <c r="E63" s="13">
        <f t="shared" si="0"/>
        <v>0.07288379330269129</v>
      </c>
    </row>
    <row r="64" spans="1:5" ht="12.75">
      <c r="A64" s="19" t="s">
        <v>262</v>
      </c>
      <c r="B64" s="20">
        <v>90789.37</v>
      </c>
      <c r="C64" s="20">
        <v>63567.81</v>
      </c>
      <c r="D64" s="33">
        <v>-0.2998</v>
      </c>
      <c r="E64" s="13">
        <f t="shared" si="0"/>
        <v>0.07220815747405425</v>
      </c>
    </row>
    <row r="65" spans="1:5" ht="12.75">
      <c r="A65" s="19" t="s">
        <v>519</v>
      </c>
      <c r="B65" s="20" t="s">
        <v>175</v>
      </c>
      <c r="C65" s="20">
        <v>59660.26</v>
      </c>
      <c r="D65" s="33" t="s">
        <v>60</v>
      </c>
      <c r="E65" s="13">
        <f t="shared" si="0"/>
        <v>0.06776948032381515</v>
      </c>
    </row>
    <row r="66" spans="1:5" ht="12.75">
      <c r="A66" s="19" t="s">
        <v>338</v>
      </c>
      <c r="B66" s="20">
        <v>46597.78</v>
      </c>
      <c r="C66" s="20">
        <v>52198.86</v>
      </c>
      <c r="D66" s="33">
        <v>0.1202</v>
      </c>
      <c r="E66" s="13">
        <f t="shared" si="0"/>
        <v>0.05929390209991679</v>
      </c>
    </row>
    <row r="67" spans="1:5" ht="12.75">
      <c r="A67" s="19" t="s">
        <v>182</v>
      </c>
      <c r="B67" s="20">
        <v>56405.2</v>
      </c>
      <c r="C67" s="20">
        <v>50321.71</v>
      </c>
      <c r="D67" s="33">
        <v>-0.1079</v>
      </c>
      <c r="E67" s="13">
        <f t="shared" si="0"/>
        <v>0.057161603648823056</v>
      </c>
    </row>
    <row r="68" spans="1:5" ht="12.75">
      <c r="A68" s="19" t="s">
        <v>348</v>
      </c>
      <c r="B68" s="20">
        <v>53495.25</v>
      </c>
      <c r="C68" s="20">
        <v>46815</v>
      </c>
      <c r="D68" s="33">
        <v>-0.1249</v>
      </c>
      <c r="E68" s="13">
        <f t="shared" si="0"/>
        <v>0.05317825000024148</v>
      </c>
    </row>
    <row r="69" spans="1:5" ht="12.75">
      <c r="A69" s="19" t="s">
        <v>497</v>
      </c>
      <c r="B69" s="20" t="s">
        <v>175</v>
      </c>
      <c r="C69" s="20">
        <v>41940.23</v>
      </c>
      <c r="D69" s="33" t="s">
        <v>60</v>
      </c>
      <c r="E69" s="13">
        <f t="shared" si="0"/>
        <v>0.047640885101092115</v>
      </c>
    </row>
    <row r="70" spans="1:5" ht="12.75">
      <c r="A70" s="19" t="s">
        <v>442</v>
      </c>
      <c r="B70" s="20">
        <v>43071.64</v>
      </c>
      <c r="C70" s="20">
        <v>40282.6</v>
      </c>
      <c r="D70" s="33">
        <v>-0.0648</v>
      </c>
      <c r="E70" s="13">
        <f t="shared" si="0"/>
        <v>0.045757944536147115</v>
      </c>
    </row>
    <row r="71" spans="1:5" ht="12.75">
      <c r="A71" s="19" t="s">
        <v>344</v>
      </c>
      <c r="B71" s="20">
        <v>100019.13</v>
      </c>
      <c r="C71" s="20">
        <v>36694.08</v>
      </c>
      <c r="D71" s="33">
        <v>-0.6331</v>
      </c>
      <c r="E71" s="13">
        <f aca="true" t="shared" si="1" ref="E71:E114">C71/$C$114*100</f>
        <v>0.0416816610011505</v>
      </c>
    </row>
    <row r="72" spans="1:5" ht="12.75">
      <c r="A72" s="19" t="s">
        <v>441</v>
      </c>
      <c r="B72" s="20" t="s">
        <v>175</v>
      </c>
      <c r="C72" s="20">
        <v>34544.11</v>
      </c>
      <c r="D72" s="33" t="s">
        <v>60</v>
      </c>
      <c r="E72" s="13">
        <f t="shared" si="1"/>
        <v>0.03923945995120883</v>
      </c>
    </row>
    <row r="73" spans="1:5" ht="12.75">
      <c r="A73" s="19" t="s">
        <v>340</v>
      </c>
      <c r="B73" s="20">
        <v>94632.94</v>
      </c>
      <c r="C73" s="20">
        <v>30539.22</v>
      </c>
      <c r="D73" s="33">
        <v>-0.6773</v>
      </c>
      <c r="E73" s="13">
        <f t="shared" si="1"/>
        <v>0.03469021202546992</v>
      </c>
    </row>
    <row r="74" spans="1:5" ht="12.75">
      <c r="A74" s="19" t="s">
        <v>242</v>
      </c>
      <c r="B74" s="20">
        <v>8063.64</v>
      </c>
      <c r="C74" s="20">
        <v>28882.98</v>
      </c>
      <c r="D74" s="33">
        <v>2.5819</v>
      </c>
      <c r="E74" s="13">
        <f t="shared" si="1"/>
        <v>0.03280885039393302</v>
      </c>
    </row>
    <row r="75" spans="1:5" ht="12.75">
      <c r="A75" s="19" t="s">
        <v>392</v>
      </c>
      <c r="B75" s="20">
        <v>13565.02</v>
      </c>
      <c r="C75" s="20">
        <v>28677.99</v>
      </c>
      <c r="D75" s="33">
        <v>1.1141</v>
      </c>
      <c r="E75" s="13">
        <f t="shared" si="1"/>
        <v>0.03257599747355388</v>
      </c>
    </row>
    <row r="76" spans="1:5" ht="12.75">
      <c r="A76" s="19" t="s">
        <v>396</v>
      </c>
      <c r="B76" s="20">
        <v>44304.89</v>
      </c>
      <c r="C76" s="20">
        <v>28560</v>
      </c>
      <c r="D76" s="33">
        <v>-0.3554</v>
      </c>
      <c r="E76" s="13">
        <f t="shared" si="1"/>
        <v>0.03244196988159557</v>
      </c>
    </row>
    <row r="77" spans="1:5" ht="12.75">
      <c r="A77" s="19" t="s">
        <v>343</v>
      </c>
      <c r="B77" s="20">
        <v>267724.62</v>
      </c>
      <c r="C77" s="20">
        <v>28130.75</v>
      </c>
      <c r="D77" s="33">
        <v>-0.8949</v>
      </c>
      <c r="E77" s="13">
        <f t="shared" si="1"/>
        <v>0.031954374798553724</v>
      </c>
    </row>
    <row r="78" spans="1:5" ht="12.75">
      <c r="A78" s="19" t="s">
        <v>397</v>
      </c>
      <c r="B78" s="20">
        <v>5750</v>
      </c>
      <c r="C78" s="20">
        <v>27647.4</v>
      </c>
      <c r="D78" s="33">
        <v>3.8082</v>
      </c>
      <c r="E78" s="13">
        <f t="shared" si="1"/>
        <v>0.031405326264160545</v>
      </c>
    </row>
    <row r="79" spans="1:5" ht="12.75">
      <c r="A79" s="19" t="s">
        <v>300</v>
      </c>
      <c r="B79" s="20">
        <v>52147.91</v>
      </c>
      <c r="C79" s="20">
        <v>26116.49</v>
      </c>
      <c r="D79" s="33">
        <v>-0.4992</v>
      </c>
      <c r="E79" s="13">
        <f t="shared" si="1"/>
        <v>0.0296663299017154</v>
      </c>
    </row>
    <row r="80" spans="1:5" ht="12.75">
      <c r="A80" s="19" t="s">
        <v>297</v>
      </c>
      <c r="B80" s="20">
        <v>86876.4</v>
      </c>
      <c r="C80" s="20">
        <v>23845.47</v>
      </c>
      <c r="D80" s="33">
        <v>-0.7255</v>
      </c>
      <c r="E80" s="13">
        <f t="shared" si="1"/>
        <v>0.02708662533447096</v>
      </c>
    </row>
    <row r="81" spans="1:5" ht="12.75">
      <c r="A81" s="19" t="s">
        <v>514</v>
      </c>
      <c r="B81" s="20" t="s">
        <v>175</v>
      </c>
      <c r="C81" s="20">
        <v>20527.09</v>
      </c>
      <c r="D81" s="33" t="s">
        <v>60</v>
      </c>
      <c r="E81" s="13">
        <f t="shared" si="1"/>
        <v>0.02331720012383759</v>
      </c>
    </row>
    <row r="82" spans="1:5" ht="12.75">
      <c r="A82" s="19" t="s">
        <v>447</v>
      </c>
      <c r="B82" s="20">
        <v>15354.9</v>
      </c>
      <c r="C82" s="20">
        <v>19792.7</v>
      </c>
      <c r="D82" s="33">
        <v>0.289</v>
      </c>
      <c r="E82" s="13">
        <f t="shared" si="1"/>
        <v>0.02248298940040114</v>
      </c>
    </row>
    <row r="83" spans="1:5" ht="12.75">
      <c r="A83" s="19" t="s">
        <v>394</v>
      </c>
      <c r="B83" s="20" t="s">
        <v>175</v>
      </c>
      <c r="C83" s="20">
        <v>19384</v>
      </c>
      <c r="D83" s="33" t="s">
        <v>60</v>
      </c>
      <c r="E83" s="13">
        <f t="shared" si="1"/>
        <v>0.02201873754148629</v>
      </c>
    </row>
    <row r="84" spans="1:5" ht="12.75">
      <c r="A84" s="19" t="s">
        <v>264</v>
      </c>
      <c r="B84" s="20">
        <v>8932.81</v>
      </c>
      <c r="C84" s="20">
        <v>18071.22</v>
      </c>
      <c r="D84" s="33">
        <v>1.023</v>
      </c>
      <c r="E84" s="13">
        <f t="shared" si="1"/>
        <v>0.020527520131781773</v>
      </c>
    </row>
    <row r="85" spans="1:5" ht="12.75">
      <c r="A85" s="19" t="s">
        <v>241</v>
      </c>
      <c r="B85" s="20">
        <v>40198.15</v>
      </c>
      <c r="C85" s="20">
        <v>16305.43</v>
      </c>
      <c r="D85" s="33">
        <v>-0.5944</v>
      </c>
      <c r="E85" s="13">
        <f t="shared" si="1"/>
        <v>0.018521718101066693</v>
      </c>
    </row>
    <row r="86" spans="1:5" ht="12.75">
      <c r="A86" s="19" t="s">
        <v>446</v>
      </c>
      <c r="B86" s="20">
        <v>14040</v>
      </c>
      <c r="C86" s="20">
        <v>13320</v>
      </c>
      <c r="D86" s="33">
        <v>-0.0513</v>
      </c>
      <c r="E86" s="13">
        <f t="shared" si="1"/>
        <v>0.015130498558223142</v>
      </c>
    </row>
    <row r="87" spans="1:5" ht="12.75">
      <c r="A87" s="19" t="s">
        <v>495</v>
      </c>
      <c r="B87" s="20">
        <v>11636.78</v>
      </c>
      <c r="C87" s="20">
        <v>11558.54</v>
      </c>
      <c r="D87" s="33">
        <v>-0.0067</v>
      </c>
      <c r="E87" s="13">
        <f t="shared" si="1"/>
        <v>0.013129615075462803</v>
      </c>
    </row>
    <row r="88" spans="1:5" ht="12.75">
      <c r="A88" s="19" t="s">
        <v>23</v>
      </c>
      <c r="B88" s="20">
        <v>135007.88</v>
      </c>
      <c r="C88" s="20">
        <v>11429.84</v>
      </c>
      <c r="D88" s="33">
        <v>-0.9153</v>
      </c>
      <c r="E88" s="13">
        <f t="shared" si="1"/>
        <v>0.01298342174479889</v>
      </c>
    </row>
    <row r="89" spans="1:5" ht="12.75">
      <c r="A89" s="19" t="s">
        <v>574</v>
      </c>
      <c r="B89" s="20" t="s">
        <v>175</v>
      </c>
      <c r="C89" s="20">
        <v>10530</v>
      </c>
      <c r="D89" s="33" t="s">
        <v>60</v>
      </c>
      <c r="E89" s="13">
        <f t="shared" si="1"/>
        <v>0.01196127250886559</v>
      </c>
    </row>
    <row r="90" spans="1:5" ht="12.75">
      <c r="A90" s="19" t="s">
        <v>258</v>
      </c>
      <c r="B90" s="20">
        <v>2354.72</v>
      </c>
      <c r="C90" s="20">
        <v>9633.44</v>
      </c>
      <c r="D90" s="33">
        <v>3.0911</v>
      </c>
      <c r="E90" s="13">
        <f t="shared" si="1"/>
        <v>0.010942849101406093</v>
      </c>
    </row>
    <row r="91" spans="1:5" ht="12.75">
      <c r="A91" s="19" t="s">
        <v>559</v>
      </c>
      <c r="B91" s="20" t="s">
        <v>175</v>
      </c>
      <c r="C91" s="20">
        <v>8406.72</v>
      </c>
      <c r="D91" s="33" t="s">
        <v>60</v>
      </c>
      <c r="E91" s="13">
        <f t="shared" si="1"/>
        <v>0.00954938925220613</v>
      </c>
    </row>
    <row r="92" spans="1:5" ht="12.75">
      <c r="A92" s="19" t="s">
        <v>341</v>
      </c>
      <c r="B92" s="20">
        <v>11461.66</v>
      </c>
      <c r="C92" s="20">
        <v>7811.64</v>
      </c>
      <c r="D92" s="33">
        <v>-0.3185</v>
      </c>
      <c r="E92" s="13">
        <f t="shared" si="1"/>
        <v>0.008873424005807675</v>
      </c>
    </row>
    <row r="93" spans="1:5" ht="12.75">
      <c r="A93" s="19" t="s">
        <v>345</v>
      </c>
      <c r="B93" s="20">
        <v>25420</v>
      </c>
      <c r="C93" s="20">
        <v>6642</v>
      </c>
      <c r="D93" s="33">
        <v>-0.7387</v>
      </c>
      <c r="E93" s="13">
        <f t="shared" si="1"/>
        <v>0.007544802659438296</v>
      </c>
    </row>
    <row r="94" spans="1:5" ht="12.75">
      <c r="A94" s="19" t="s">
        <v>351</v>
      </c>
      <c r="B94" s="20">
        <v>6344.88</v>
      </c>
      <c r="C94" s="20">
        <v>6345.33</v>
      </c>
      <c r="D94" s="33">
        <v>0.0001</v>
      </c>
      <c r="E94" s="13">
        <f t="shared" si="1"/>
        <v>0.0072078082895232765</v>
      </c>
    </row>
    <row r="95" spans="1:5" ht="12.75">
      <c r="A95" s="19" t="s">
        <v>515</v>
      </c>
      <c r="B95" s="20" t="s">
        <v>175</v>
      </c>
      <c r="C95" s="20">
        <v>5817.35</v>
      </c>
      <c r="D95" s="33" t="s">
        <v>60</v>
      </c>
      <c r="E95" s="13">
        <f t="shared" si="1"/>
        <v>0.006608063497573528</v>
      </c>
    </row>
    <row r="96" spans="1:5" ht="12.75">
      <c r="A96" s="19" t="s">
        <v>443</v>
      </c>
      <c r="B96" s="20" t="s">
        <v>175</v>
      </c>
      <c r="C96" s="20">
        <v>5489.69</v>
      </c>
      <c r="D96" s="33" t="s">
        <v>60</v>
      </c>
      <c r="E96" s="13">
        <f t="shared" si="1"/>
        <v>0.006235866864121021</v>
      </c>
    </row>
    <row r="97" spans="1:5" ht="12.75">
      <c r="A97" s="19" t="s">
        <v>444</v>
      </c>
      <c r="B97" s="20" t="s">
        <v>175</v>
      </c>
      <c r="C97" s="20">
        <v>1856.4</v>
      </c>
      <c r="D97" s="33" t="s">
        <v>60</v>
      </c>
      <c r="E97" s="13">
        <f t="shared" si="1"/>
        <v>0.002108728042303712</v>
      </c>
    </row>
    <row r="98" spans="1:5" ht="12.75">
      <c r="A98" s="19" t="s">
        <v>496</v>
      </c>
      <c r="B98" s="20" t="s">
        <v>175</v>
      </c>
      <c r="C98" s="20">
        <v>1665</v>
      </c>
      <c r="D98" s="33" t="s">
        <v>60</v>
      </c>
      <c r="E98" s="13">
        <f t="shared" si="1"/>
        <v>0.0018913123197778928</v>
      </c>
    </row>
    <row r="99" spans="1:5" ht="12.75">
      <c r="A99" s="19" t="s">
        <v>520</v>
      </c>
      <c r="B99" s="20" t="s">
        <v>175</v>
      </c>
      <c r="C99" s="21">
        <v>72.36</v>
      </c>
      <c r="D99" s="33" t="s">
        <v>60</v>
      </c>
      <c r="E99" s="13">
        <f t="shared" si="1"/>
        <v>8.219541108656355E-05</v>
      </c>
    </row>
    <row r="100" spans="1:5" ht="12.75">
      <c r="A100" s="19" t="s">
        <v>518</v>
      </c>
      <c r="B100" s="20">
        <v>12150</v>
      </c>
      <c r="C100" s="20" t="s">
        <v>175</v>
      </c>
      <c r="D100" s="33">
        <v>-1</v>
      </c>
      <c r="E100" s="13" t="e">
        <f t="shared" si="1"/>
        <v>#VALUE!</v>
      </c>
    </row>
    <row r="101" spans="1:5" ht="12.75">
      <c r="A101" s="19" t="s">
        <v>346</v>
      </c>
      <c r="B101" s="20">
        <v>10100</v>
      </c>
      <c r="C101" s="20" t="s">
        <v>175</v>
      </c>
      <c r="D101" s="33">
        <v>-1</v>
      </c>
      <c r="E101" s="13" t="e">
        <f t="shared" si="1"/>
        <v>#VALUE!</v>
      </c>
    </row>
    <row r="102" spans="1:5" ht="12.75">
      <c r="A102" s="19" t="s">
        <v>347</v>
      </c>
      <c r="B102" s="20">
        <v>8421</v>
      </c>
      <c r="C102" s="20" t="s">
        <v>175</v>
      </c>
      <c r="D102" s="33">
        <v>-1</v>
      </c>
      <c r="E102" s="13" t="e">
        <f t="shared" si="1"/>
        <v>#VALUE!</v>
      </c>
    </row>
    <row r="103" spans="1:5" ht="12.75">
      <c r="A103" s="19" t="s">
        <v>494</v>
      </c>
      <c r="B103" s="20">
        <v>27974.85</v>
      </c>
      <c r="C103" s="20" t="s">
        <v>175</v>
      </c>
      <c r="D103" s="33">
        <v>-1</v>
      </c>
      <c r="E103" s="13" t="e">
        <f t="shared" si="1"/>
        <v>#VALUE!</v>
      </c>
    </row>
    <row r="104" spans="1:5" ht="12.75">
      <c r="A104" s="19" t="s">
        <v>349</v>
      </c>
      <c r="B104" s="20">
        <v>5057.96</v>
      </c>
      <c r="C104" s="20" t="s">
        <v>175</v>
      </c>
      <c r="D104" s="33">
        <v>-1</v>
      </c>
      <c r="E104" s="13" t="e">
        <f t="shared" si="1"/>
        <v>#VALUE!</v>
      </c>
    </row>
    <row r="105" spans="1:5" ht="12.75">
      <c r="A105" s="19" t="s">
        <v>445</v>
      </c>
      <c r="B105" s="20">
        <v>91766.5</v>
      </c>
      <c r="C105" s="20" t="s">
        <v>175</v>
      </c>
      <c r="D105" s="33">
        <v>-1</v>
      </c>
      <c r="E105" s="13" t="e">
        <f t="shared" si="1"/>
        <v>#VALUE!</v>
      </c>
    </row>
    <row r="106" spans="1:5" ht="12.75">
      <c r="A106" s="19" t="s">
        <v>575</v>
      </c>
      <c r="B106" s="20">
        <v>13097.62</v>
      </c>
      <c r="C106" s="20" t="s">
        <v>175</v>
      </c>
      <c r="D106" s="33">
        <v>-1</v>
      </c>
      <c r="E106" s="13" t="e">
        <f t="shared" si="1"/>
        <v>#VALUE!</v>
      </c>
    </row>
    <row r="107" spans="1:5" ht="12.75">
      <c r="A107" s="19" t="s">
        <v>263</v>
      </c>
      <c r="B107" s="20">
        <v>41244.84</v>
      </c>
      <c r="C107" s="20" t="s">
        <v>175</v>
      </c>
      <c r="D107" s="33">
        <v>-1</v>
      </c>
      <c r="E107" s="13" t="e">
        <f t="shared" si="1"/>
        <v>#VALUE!</v>
      </c>
    </row>
    <row r="108" spans="1:5" ht="12.75">
      <c r="A108" s="19" t="s">
        <v>339</v>
      </c>
      <c r="B108" s="20">
        <v>47970</v>
      </c>
      <c r="C108" s="20" t="s">
        <v>175</v>
      </c>
      <c r="D108" s="33">
        <v>-1</v>
      </c>
      <c r="E108" s="13" t="e">
        <f t="shared" si="1"/>
        <v>#VALUE!</v>
      </c>
    </row>
    <row r="109" spans="1:5" ht="12.75">
      <c r="A109" s="19" t="s">
        <v>560</v>
      </c>
      <c r="B109" s="21">
        <v>761.04</v>
      </c>
      <c r="C109" s="20" t="s">
        <v>175</v>
      </c>
      <c r="D109" s="33">
        <v>-1</v>
      </c>
      <c r="E109" s="13" t="e">
        <f t="shared" si="1"/>
        <v>#VALUE!</v>
      </c>
    </row>
    <row r="110" spans="1:5" ht="12.75">
      <c r="A110" s="19" t="s">
        <v>557</v>
      </c>
      <c r="B110" s="20">
        <v>276000</v>
      </c>
      <c r="C110" s="20" t="s">
        <v>175</v>
      </c>
      <c r="D110" s="33">
        <v>-1</v>
      </c>
      <c r="E110" s="13" t="e">
        <f t="shared" si="1"/>
        <v>#VALUE!</v>
      </c>
    </row>
    <row r="111" spans="1:5" ht="12.75">
      <c r="A111" s="19" t="s">
        <v>265</v>
      </c>
      <c r="B111" s="20">
        <v>19975.05</v>
      </c>
      <c r="C111" s="20" t="s">
        <v>175</v>
      </c>
      <c r="D111" s="33">
        <v>-1</v>
      </c>
      <c r="E111" s="13" t="e">
        <f t="shared" si="1"/>
        <v>#VALUE!</v>
      </c>
    </row>
    <row r="112" spans="1:5" ht="12.75">
      <c r="A112" s="19" t="s">
        <v>350</v>
      </c>
      <c r="B112" s="20">
        <v>208925.25</v>
      </c>
      <c r="C112" s="20" t="s">
        <v>175</v>
      </c>
      <c r="D112" s="33">
        <v>-1</v>
      </c>
      <c r="E112" s="13" t="e">
        <f t="shared" si="1"/>
        <v>#VALUE!</v>
      </c>
    </row>
    <row r="113" spans="1:5" ht="12.75">
      <c r="A113" s="19" t="s">
        <v>492</v>
      </c>
      <c r="B113" s="20">
        <v>9832.5</v>
      </c>
      <c r="C113" s="20" t="s">
        <v>175</v>
      </c>
      <c r="D113" s="33">
        <v>-1</v>
      </c>
      <c r="E113" s="13" t="e">
        <f t="shared" si="1"/>
        <v>#VALUE!</v>
      </c>
    </row>
    <row r="114" spans="1:5" ht="12.75">
      <c r="A114" s="26" t="s">
        <v>0</v>
      </c>
      <c r="B114" s="22">
        <v>85975815.24</v>
      </c>
      <c r="C114" s="22">
        <v>88034111.69</v>
      </c>
      <c r="D114" s="27">
        <v>0.0239</v>
      </c>
      <c r="E114" s="13">
        <f t="shared" si="1"/>
        <v>100</v>
      </c>
    </row>
  </sheetData>
  <sheetProtection/>
  <mergeCells count="3">
    <mergeCell ref="A1:D1"/>
    <mergeCell ref="A2:D2"/>
    <mergeCell ref="A3:D3"/>
  </mergeCells>
  <printOptions/>
  <pageMargins left="0.15748031496062992" right="0.15748031496062992" top="0" bottom="0.3937007874015748" header="0.5118110236220472" footer="0.11811023622047245"/>
  <pageSetup horizontalDpi="600" verticalDpi="600" orientation="portrait" paperSize="9" r:id="rId1"/>
  <headerFooter alignWithMargins="0">
    <oddFooter>&amp;L&amp;"Arial Tur,Kalın"B.İ.M.&amp;C&amp;D&amp;RSayfa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23"/>
  <sheetViews>
    <sheetView zoomScalePageLayoutView="0" workbookViewId="0" topLeftCell="A1">
      <selection activeCell="B44" sqref="B44"/>
    </sheetView>
  </sheetViews>
  <sheetFormatPr defaultColWidth="9.00390625" defaultRowHeight="12.75"/>
  <cols>
    <col min="1" max="1" width="21.875" style="0" customWidth="1"/>
    <col min="2" max="2" width="25.625" style="0" bestFit="1" customWidth="1"/>
    <col min="3" max="4" width="16.375" style="0" bestFit="1" customWidth="1"/>
    <col min="5" max="5" width="12.75390625" style="0" bestFit="1" customWidth="1"/>
    <col min="6" max="6" width="10.125" style="0" bestFit="1" customWidth="1"/>
  </cols>
  <sheetData>
    <row r="1" spans="2:6" ht="12.75">
      <c r="B1" s="12" t="s">
        <v>1</v>
      </c>
      <c r="C1" s="12"/>
      <c r="D1" s="12"/>
      <c r="E1" s="12"/>
      <c r="F1" s="5"/>
    </row>
    <row r="2" spans="2:6" ht="12.75">
      <c r="B2" s="12" t="s">
        <v>28</v>
      </c>
      <c r="C2" s="12"/>
      <c r="D2" s="12"/>
      <c r="E2" s="12"/>
      <c r="F2" s="5"/>
    </row>
    <row r="3" spans="2:6" ht="12.75">
      <c r="B3" s="61" t="s">
        <v>576</v>
      </c>
      <c r="C3" s="61"/>
      <c r="D3" s="61"/>
      <c r="E3" s="61"/>
      <c r="F3" s="5"/>
    </row>
    <row r="4" spans="1:6" ht="12.75">
      <c r="A4" s="23"/>
      <c r="B4" s="23"/>
      <c r="C4" s="44">
        <v>2016</v>
      </c>
      <c r="D4" s="44">
        <v>2017</v>
      </c>
      <c r="E4" s="4" t="s">
        <v>3</v>
      </c>
      <c r="F4" s="3">
        <v>2016</v>
      </c>
    </row>
    <row r="5" spans="1:6" ht="12.75">
      <c r="A5" s="45"/>
      <c r="B5" s="45"/>
      <c r="C5" s="46" t="s">
        <v>512</v>
      </c>
      <c r="D5" s="46" t="s">
        <v>513</v>
      </c>
      <c r="E5" s="43" t="s">
        <v>59</v>
      </c>
      <c r="F5" s="4" t="s">
        <v>46</v>
      </c>
    </row>
    <row r="6" spans="1:6" s="1" customFormat="1" ht="12.75">
      <c r="A6" s="28" t="s">
        <v>29</v>
      </c>
      <c r="B6" s="29" t="s">
        <v>4</v>
      </c>
      <c r="C6" s="30">
        <v>7115868.48</v>
      </c>
      <c r="D6" s="30">
        <v>11839212.56</v>
      </c>
      <c r="E6" s="24">
        <f>(D6-C6)/C6*100</f>
        <v>66.37761916588993</v>
      </c>
      <c r="F6" s="25">
        <f>D6/$D$123*100</f>
        <v>13.448437580298597</v>
      </c>
    </row>
    <row r="7" spans="1:6" ht="12.75">
      <c r="A7" s="28"/>
      <c r="B7" s="29" t="s">
        <v>27</v>
      </c>
      <c r="C7" s="30">
        <v>229893.31</v>
      </c>
      <c r="D7" s="30">
        <v>365368.41</v>
      </c>
      <c r="E7" s="24">
        <f aca="true" t="shared" si="0" ref="E7:E70">(D7-C7)/C7*100</f>
        <v>58.929553017440995</v>
      </c>
      <c r="F7" s="25">
        <f aca="true" t="shared" si="1" ref="F7:F70">D7/$D$123*100</f>
        <v>0.41503049554994603</v>
      </c>
    </row>
    <row r="8" spans="1:6" ht="12.75">
      <c r="A8" s="28"/>
      <c r="B8" s="29" t="s">
        <v>7</v>
      </c>
      <c r="C8" s="30">
        <v>772530.29</v>
      </c>
      <c r="D8" s="30">
        <v>2448898.11</v>
      </c>
      <c r="E8" s="24">
        <f t="shared" si="0"/>
        <v>216.99703451109986</v>
      </c>
      <c r="F8" s="25">
        <f t="shared" si="1"/>
        <v>2.781760459653932</v>
      </c>
    </row>
    <row r="9" spans="1:6" ht="12.75">
      <c r="A9" s="28"/>
      <c r="B9" s="29" t="s">
        <v>25</v>
      </c>
      <c r="C9" s="30">
        <v>759705.64</v>
      </c>
      <c r="D9" s="30">
        <v>727543.95</v>
      </c>
      <c r="E9" s="24">
        <f t="shared" si="0"/>
        <v>-4.233440994330391</v>
      </c>
      <c r="F9" s="25">
        <f t="shared" si="1"/>
        <v>0.8264341356245473</v>
      </c>
    </row>
    <row r="10" spans="1:6" ht="12.75">
      <c r="A10" s="28"/>
      <c r="B10" s="29" t="s">
        <v>5</v>
      </c>
      <c r="C10" s="30">
        <v>5886158.91</v>
      </c>
      <c r="D10" s="30">
        <v>6087857.81</v>
      </c>
      <c r="E10" s="24">
        <f t="shared" si="0"/>
        <v>3.4266641978919905</v>
      </c>
      <c r="F10" s="25">
        <f t="shared" si="1"/>
        <v>6.9153396258913284</v>
      </c>
    </row>
    <row r="11" spans="1:6" ht="12.75">
      <c r="A11" s="28"/>
      <c r="B11" s="29" t="s">
        <v>19</v>
      </c>
      <c r="C11" s="30">
        <v>280792.9</v>
      </c>
      <c r="D11" s="30">
        <v>198967.18</v>
      </c>
      <c r="E11" s="24">
        <f t="shared" si="0"/>
        <v>-29.140950501241313</v>
      </c>
      <c r="F11" s="25">
        <f t="shared" si="1"/>
        <v>0.22601145871799733</v>
      </c>
    </row>
    <row r="12" spans="1:6" ht="12.75">
      <c r="A12" s="28"/>
      <c r="B12" s="29" t="s">
        <v>8</v>
      </c>
      <c r="C12" s="30">
        <v>2866522.51</v>
      </c>
      <c r="D12" s="30">
        <v>2963873.39</v>
      </c>
      <c r="E12" s="24">
        <f t="shared" si="0"/>
        <v>3.3961317122188013</v>
      </c>
      <c r="F12" s="25">
        <f t="shared" si="1"/>
        <v>3.3667328869482684</v>
      </c>
    </row>
    <row r="13" spans="1:6" ht="12.75">
      <c r="A13" s="28"/>
      <c r="B13" s="29" t="s">
        <v>23</v>
      </c>
      <c r="C13" s="30">
        <v>135007.88</v>
      </c>
      <c r="D13" s="30">
        <v>11429.84</v>
      </c>
      <c r="E13" s="24">
        <f t="shared" si="0"/>
        <v>-91.53394601855834</v>
      </c>
      <c r="F13" s="25">
        <f t="shared" si="1"/>
        <v>0.01298342174479889</v>
      </c>
    </row>
    <row r="14" spans="1:6" ht="12.75">
      <c r="A14" s="28"/>
      <c r="B14" s="29" t="s">
        <v>300</v>
      </c>
      <c r="C14" s="30">
        <v>52147.91</v>
      </c>
      <c r="D14" s="30">
        <v>26116.49</v>
      </c>
      <c r="E14" s="24">
        <f t="shared" si="0"/>
        <v>-49.9184339314845</v>
      </c>
      <c r="F14" s="25">
        <f t="shared" si="1"/>
        <v>0.0296663299017154</v>
      </c>
    </row>
    <row r="15" spans="1:6" ht="12.75">
      <c r="A15" s="28"/>
      <c r="B15" s="29" t="s">
        <v>6</v>
      </c>
      <c r="C15" s="30">
        <v>7678045.7</v>
      </c>
      <c r="D15" s="30">
        <v>8143212.9</v>
      </c>
      <c r="E15" s="24">
        <f t="shared" si="0"/>
        <v>6.058406242619788</v>
      </c>
      <c r="F15" s="25">
        <f t="shared" si="1"/>
        <v>9.250065393600156</v>
      </c>
    </row>
    <row r="16" spans="1:6" ht="12.75">
      <c r="A16" s="28"/>
      <c r="B16" s="29" t="s">
        <v>441</v>
      </c>
      <c r="C16" s="31"/>
      <c r="D16" s="30">
        <v>34544.11</v>
      </c>
      <c r="E16" s="24" t="e">
        <f t="shared" si="0"/>
        <v>#DIV/0!</v>
      </c>
      <c r="F16" s="25">
        <f t="shared" si="1"/>
        <v>0.03923945995120883</v>
      </c>
    </row>
    <row r="17" spans="1:6" ht="12.75">
      <c r="A17" s="28"/>
      <c r="B17" s="29" t="s">
        <v>231</v>
      </c>
      <c r="C17" s="30">
        <v>26011.21</v>
      </c>
      <c r="D17" s="30">
        <v>81264.57</v>
      </c>
      <c r="E17" s="24">
        <f t="shared" si="0"/>
        <v>212.4213368005564</v>
      </c>
      <c r="F17" s="25">
        <f t="shared" si="1"/>
        <v>0.09231031976123301</v>
      </c>
    </row>
    <row r="18" spans="1:6" ht="12.75">
      <c r="A18" s="28"/>
      <c r="B18" s="29" t="s">
        <v>169</v>
      </c>
      <c r="C18" s="30">
        <v>8932.81</v>
      </c>
      <c r="D18" s="30">
        <v>18071.22</v>
      </c>
      <c r="E18" s="24">
        <f t="shared" si="0"/>
        <v>102.30162737145425</v>
      </c>
      <c r="F18" s="25">
        <f t="shared" si="1"/>
        <v>0.020527520131781773</v>
      </c>
    </row>
    <row r="19" spans="1:6" ht="12.75">
      <c r="A19" s="28"/>
      <c r="B19" s="29" t="s">
        <v>17</v>
      </c>
      <c r="C19" s="30">
        <v>1045791.09</v>
      </c>
      <c r="D19" s="30">
        <v>802998.14</v>
      </c>
      <c r="E19" s="24">
        <f t="shared" si="0"/>
        <v>-23.216199900880774</v>
      </c>
      <c r="F19" s="25">
        <f t="shared" si="1"/>
        <v>0.9121443092737136</v>
      </c>
    </row>
    <row r="20" spans="1:8" ht="12.75">
      <c r="A20" s="28"/>
      <c r="B20" s="29" t="s">
        <v>301</v>
      </c>
      <c r="C20" s="30">
        <v>94632.94</v>
      </c>
      <c r="D20" s="30">
        <v>30539.22</v>
      </c>
      <c r="E20" s="24">
        <f t="shared" si="0"/>
        <v>-67.72876336717427</v>
      </c>
      <c r="F20" s="25">
        <f t="shared" si="1"/>
        <v>0.03469021202546992</v>
      </c>
      <c r="H20" s="1"/>
    </row>
    <row r="21" spans="1:6" ht="12.75">
      <c r="A21" s="28"/>
      <c r="B21" s="29" t="s">
        <v>51</v>
      </c>
      <c r="C21" s="30">
        <v>959239.49</v>
      </c>
      <c r="D21" s="30">
        <v>1333713.47</v>
      </c>
      <c r="E21" s="24">
        <f t="shared" si="0"/>
        <v>39.03863257339415</v>
      </c>
      <c r="F21" s="25">
        <f t="shared" si="1"/>
        <v>1.5149962263451788</v>
      </c>
    </row>
    <row r="22" spans="1:6" s="1" customFormat="1" ht="12.75">
      <c r="A22" s="28"/>
      <c r="B22" s="29" t="s">
        <v>514</v>
      </c>
      <c r="C22" s="31"/>
      <c r="D22" s="30">
        <v>20527.09</v>
      </c>
      <c r="E22" s="24" t="e">
        <f t="shared" si="0"/>
        <v>#DIV/0!</v>
      </c>
      <c r="F22" s="25">
        <f t="shared" si="1"/>
        <v>0.02331720012383759</v>
      </c>
    </row>
    <row r="23" spans="1:6" s="1" customFormat="1" ht="12.75">
      <c r="A23" s="28"/>
      <c r="B23" s="29" t="s">
        <v>16</v>
      </c>
      <c r="C23" s="30">
        <v>2750281.23</v>
      </c>
      <c r="D23" s="30">
        <v>1436066.45</v>
      </c>
      <c r="E23" s="24">
        <f t="shared" si="0"/>
        <v>-47.78474163531269</v>
      </c>
      <c r="F23" s="25">
        <f t="shared" si="1"/>
        <v>1.6312613627055272</v>
      </c>
    </row>
    <row r="24" spans="1:6" s="1" customFormat="1" ht="12.75">
      <c r="A24" s="28"/>
      <c r="B24" s="29" t="s">
        <v>26</v>
      </c>
      <c r="C24" s="30">
        <v>53757.09</v>
      </c>
      <c r="D24" s="30">
        <v>104116.53</v>
      </c>
      <c r="E24" s="24">
        <f t="shared" si="0"/>
        <v>93.6796243993118</v>
      </c>
      <c r="F24" s="25">
        <f t="shared" si="1"/>
        <v>0.11826839392283757</v>
      </c>
    </row>
    <row r="25" spans="1:6" s="1" customFormat="1" ht="12.75">
      <c r="A25" s="28"/>
      <c r="B25" s="29" t="s">
        <v>18</v>
      </c>
      <c r="C25" s="30">
        <v>273330.17</v>
      </c>
      <c r="D25" s="30">
        <v>190291.43</v>
      </c>
      <c r="E25" s="24">
        <f t="shared" si="0"/>
        <v>-30.380378426574715</v>
      </c>
      <c r="F25" s="25">
        <f t="shared" si="1"/>
        <v>0.2161564720163078</v>
      </c>
    </row>
    <row r="26" spans="1:6" s="1" customFormat="1" ht="12.75">
      <c r="A26" s="28"/>
      <c r="B26" s="29" t="s">
        <v>24</v>
      </c>
      <c r="C26" s="30">
        <v>389372.11</v>
      </c>
      <c r="D26" s="30">
        <v>617266.56</v>
      </c>
      <c r="E26" s="24">
        <f t="shared" si="0"/>
        <v>58.52870407179397</v>
      </c>
      <c r="F26" s="25">
        <f t="shared" si="1"/>
        <v>0.7011674771861381</v>
      </c>
    </row>
    <row r="27" spans="1:6" s="1" customFormat="1" ht="12.75">
      <c r="A27" s="28"/>
      <c r="B27" s="29" t="s">
        <v>20</v>
      </c>
      <c r="C27" s="30">
        <v>543295.32</v>
      </c>
      <c r="D27" s="30">
        <v>427999.68</v>
      </c>
      <c r="E27" s="24">
        <f t="shared" si="0"/>
        <v>-21.221541168438552</v>
      </c>
      <c r="F27" s="25">
        <f t="shared" si="1"/>
        <v>0.4861748154023998</v>
      </c>
    </row>
    <row r="28" spans="1:6" s="1" customFormat="1" ht="12.75">
      <c r="A28" s="28"/>
      <c r="B28" s="29" t="s">
        <v>11</v>
      </c>
      <c r="C28" s="30">
        <v>1424273.38</v>
      </c>
      <c r="D28" s="30">
        <v>1834643.87</v>
      </c>
      <c r="E28" s="24">
        <f t="shared" si="0"/>
        <v>28.812620930962023</v>
      </c>
      <c r="F28" s="25">
        <f t="shared" si="1"/>
        <v>2.0840147469885832</v>
      </c>
    </row>
    <row r="29" spans="1:6" s="1" customFormat="1" ht="12.75">
      <c r="A29" s="32" t="s">
        <v>304</v>
      </c>
      <c r="B29" s="32"/>
      <c r="C29" s="30">
        <v>33345590.37</v>
      </c>
      <c r="D29" s="30">
        <v>39744522.98</v>
      </c>
      <c r="E29" s="24">
        <f t="shared" si="0"/>
        <v>19.18974154902628</v>
      </c>
      <c r="F29" s="25">
        <f t="shared" si="1"/>
        <v>45.1467303037655</v>
      </c>
    </row>
    <row r="30" spans="1:6" s="1" customFormat="1" ht="12.75">
      <c r="A30" s="28" t="s">
        <v>30</v>
      </c>
      <c r="B30" s="29" t="s">
        <v>296</v>
      </c>
      <c r="C30" s="30">
        <v>534025.56</v>
      </c>
      <c r="D30" s="30">
        <v>448890.98</v>
      </c>
      <c r="E30" s="24">
        <f t="shared" si="0"/>
        <v>-15.942042174910142</v>
      </c>
      <c r="F30" s="25">
        <f t="shared" si="1"/>
        <v>0.5099057301568598</v>
      </c>
    </row>
    <row r="31" spans="1:6" s="1" customFormat="1" ht="12.75">
      <c r="A31" s="28"/>
      <c r="B31" s="29" t="s">
        <v>390</v>
      </c>
      <c r="C31" s="30">
        <v>1518.2</v>
      </c>
      <c r="D31" s="30">
        <v>847550.59</v>
      </c>
      <c r="E31" s="24">
        <f t="shared" si="0"/>
        <v>55726.01699380846</v>
      </c>
      <c r="F31" s="25">
        <f t="shared" si="1"/>
        <v>0.9627524759771902</v>
      </c>
    </row>
    <row r="32" spans="1:6" s="1" customFormat="1" ht="12.75">
      <c r="A32" s="28"/>
      <c r="B32" s="29" t="s">
        <v>9</v>
      </c>
      <c r="C32" s="30">
        <v>7575832.65</v>
      </c>
      <c r="D32" s="30">
        <v>3914232.93</v>
      </c>
      <c r="E32" s="24">
        <f t="shared" si="0"/>
        <v>-48.332637337230516</v>
      </c>
      <c r="F32" s="25">
        <f t="shared" si="1"/>
        <v>4.446268446239831</v>
      </c>
    </row>
    <row r="33" spans="1:6" s="1" customFormat="1" ht="12.75">
      <c r="A33" s="28"/>
      <c r="B33" s="29" t="s">
        <v>47</v>
      </c>
      <c r="C33" s="30">
        <v>1604705.69</v>
      </c>
      <c r="D33" s="30">
        <v>413716.84</v>
      </c>
      <c r="E33" s="24">
        <f t="shared" si="0"/>
        <v>-74.21852227619384</v>
      </c>
      <c r="F33" s="25">
        <f t="shared" si="1"/>
        <v>0.46995060443938697</v>
      </c>
    </row>
    <row r="34" spans="1:6" s="1" customFormat="1" ht="12.75">
      <c r="A34" s="28"/>
      <c r="B34" s="29" t="s">
        <v>491</v>
      </c>
      <c r="C34" s="31"/>
      <c r="D34" s="30">
        <v>41940.23</v>
      </c>
      <c r="E34" s="24" t="e">
        <f t="shared" si="0"/>
        <v>#DIV/0!</v>
      </c>
      <c r="F34" s="25">
        <f t="shared" si="1"/>
        <v>0.047640885101092115</v>
      </c>
    </row>
    <row r="35" spans="1:6" s="1" customFormat="1" ht="12.75">
      <c r="A35" s="28"/>
      <c r="B35" s="29" t="s">
        <v>391</v>
      </c>
      <c r="C35" s="31"/>
      <c r="D35" s="30">
        <v>65740</v>
      </c>
      <c r="E35" s="24" t="e">
        <f t="shared" si="0"/>
        <v>#DIV/0!</v>
      </c>
      <c r="F35" s="25">
        <f t="shared" si="1"/>
        <v>0.07467559874005926</v>
      </c>
    </row>
    <row r="36" spans="1:6" s="1" customFormat="1" ht="12.75">
      <c r="A36" s="28"/>
      <c r="B36" s="29" t="s">
        <v>515</v>
      </c>
      <c r="C36" s="31"/>
      <c r="D36" s="30">
        <v>5817.35</v>
      </c>
      <c r="E36" s="24" t="e">
        <f t="shared" si="0"/>
        <v>#DIV/0!</v>
      </c>
      <c r="F36" s="25">
        <f t="shared" si="1"/>
        <v>0.006608063497573528</v>
      </c>
    </row>
    <row r="37" spans="1:6" s="1" customFormat="1" ht="12.75">
      <c r="A37" s="28"/>
      <c r="B37" s="29" t="s">
        <v>557</v>
      </c>
      <c r="C37" s="30">
        <v>276000</v>
      </c>
      <c r="D37" s="31"/>
      <c r="E37" s="24">
        <f t="shared" si="0"/>
        <v>-100</v>
      </c>
      <c r="F37" s="25">
        <f t="shared" si="1"/>
        <v>0</v>
      </c>
    </row>
    <row r="38" spans="1:6" s="1" customFormat="1" ht="12.75">
      <c r="A38" s="32" t="s">
        <v>304</v>
      </c>
      <c r="B38" s="32"/>
      <c r="C38" s="30">
        <v>9992082.1</v>
      </c>
      <c r="D38" s="30">
        <v>5737888.92</v>
      </c>
      <c r="E38" s="24">
        <f t="shared" si="0"/>
        <v>-42.57564276818742</v>
      </c>
      <c r="F38" s="25">
        <f t="shared" si="1"/>
        <v>6.517801804151993</v>
      </c>
    </row>
    <row r="39" spans="1:6" s="1" customFormat="1" ht="12.75">
      <c r="A39" s="28" t="s">
        <v>50</v>
      </c>
      <c r="B39" s="29" t="s">
        <v>210</v>
      </c>
      <c r="C39" s="30">
        <v>105101.34</v>
      </c>
      <c r="D39" s="30">
        <v>64162.6</v>
      </c>
      <c r="E39" s="24">
        <f t="shared" si="0"/>
        <v>-38.95168225257642</v>
      </c>
      <c r="F39" s="25">
        <f t="shared" si="1"/>
        <v>0.07288379330269129</v>
      </c>
    </row>
    <row r="40" spans="1:6" s="1" customFormat="1" ht="12.75">
      <c r="A40" s="28"/>
      <c r="B40" s="29" t="s">
        <v>346</v>
      </c>
      <c r="C40" s="30">
        <v>10100</v>
      </c>
      <c r="D40" s="31"/>
      <c r="E40" s="24">
        <f t="shared" si="0"/>
        <v>-100</v>
      </c>
      <c r="F40" s="25">
        <f t="shared" si="1"/>
        <v>0</v>
      </c>
    </row>
    <row r="41" spans="1:6" s="1" customFormat="1" ht="12.75">
      <c r="A41" s="28"/>
      <c r="B41" s="29" t="s">
        <v>183</v>
      </c>
      <c r="C41" s="30">
        <v>132492.36</v>
      </c>
      <c r="D41" s="30">
        <v>95773.29</v>
      </c>
      <c r="E41" s="24">
        <f t="shared" si="0"/>
        <v>-27.714103666052893</v>
      </c>
      <c r="F41" s="25">
        <f t="shared" si="1"/>
        <v>0.10879111308267919</v>
      </c>
    </row>
    <row r="42" spans="1:6" s="1" customFormat="1" ht="12.75">
      <c r="A42" s="28"/>
      <c r="B42" s="29" t="s">
        <v>347</v>
      </c>
      <c r="C42" s="30">
        <v>8421</v>
      </c>
      <c r="D42" s="31"/>
      <c r="E42" s="24">
        <f t="shared" si="0"/>
        <v>-100</v>
      </c>
      <c r="F42" s="25">
        <f t="shared" si="1"/>
        <v>0</v>
      </c>
    </row>
    <row r="43" spans="1:6" s="1" customFormat="1" ht="12.75">
      <c r="A43" s="28"/>
      <c r="B43" s="29" t="s">
        <v>303</v>
      </c>
      <c r="C43" s="30">
        <v>11461.66</v>
      </c>
      <c r="D43" s="30">
        <v>7811.64</v>
      </c>
      <c r="E43" s="24">
        <f t="shared" si="0"/>
        <v>-31.845474390271562</v>
      </c>
      <c r="F43" s="25">
        <f t="shared" si="1"/>
        <v>0.008873424005807675</v>
      </c>
    </row>
    <row r="44" spans="1:6" s="1" customFormat="1" ht="12.75">
      <c r="A44" s="28"/>
      <c r="B44" s="29" t="s">
        <v>193</v>
      </c>
      <c r="C44" s="30">
        <v>178915</v>
      </c>
      <c r="D44" s="30">
        <v>202885</v>
      </c>
      <c r="E44" s="24">
        <f t="shared" si="0"/>
        <v>13.397423357460248</v>
      </c>
      <c r="F44" s="25">
        <f t="shared" si="1"/>
        <v>0.23046180180068335</v>
      </c>
    </row>
    <row r="45" spans="1:6" s="1" customFormat="1" ht="12.75">
      <c r="A45" s="28"/>
      <c r="B45" s="29" t="s">
        <v>354</v>
      </c>
      <c r="C45" s="30">
        <v>5057.96</v>
      </c>
      <c r="D45" s="31"/>
      <c r="E45" s="24">
        <f t="shared" si="0"/>
        <v>-100</v>
      </c>
      <c r="F45" s="25">
        <f t="shared" si="1"/>
        <v>0</v>
      </c>
    </row>
    <row r="46" spans="1:6" s="1" customFormat="1" ht="12.75">
      <c r="A46" s="28"/>
      <c r="B46" s="29" t="s">
        <v>445</v>
      </c>
      <c r="C46" s="30">
        <v>91766.5</v>
      </c>
      <c r="D46" s="31"/>
      <c r="E46" s="24">
        <f t="shared" si="0"/>
        <v>-100</v>
      </c>
      <c r="F46" s="25">
        <f t="shared" si="1"/>
        <v>0</v>
      </c>
    </row>
    <row r="47" spans="1:6" s="1" customFormat="1" ht="12.75">
      <c r="A47" s="28"/>
      <c r="B47" s="29" t="s">
        <v>299</v>
      </c>
      <c r="C47" s="30">
        <v>112724.58</v>
      </c>
      <c r="D47" s="30">
        <v>74659.88</v>
      </c>
      <c r="E47" s="24">
        <f t="shared" si="0"/>
        <v>-33.7678791972434</v>
      </c>
      <c r="F47" s="25">
        <f t="shared" si="1"/>
        <v>0.08480789840068415</v>
      </c>
    </row>
    <row r="48" spans="1:6" s="1" customFormat="1" ht="12.75">
      <c r="A48" s="28"/>
      <c r="B48" s="29" t="s">
        <v>449</v>
      </c>
      <c r="C48" s="31"/>
      <c r="D48" s="30">
        <v>1856.4</v>
      </c>
      <c r="E48" s="24" t="e">
        <f t="shared" si="0"/>
        <v>#DIV/0!</v>
      </c>
      <c r="F48" s="25">
        <f t="shared" si="1"/>
        <v>0.002108728042303712</v>
      </c>
    </row>
    <row r="49" spans="1:6" s="1" customFormat="1" ht="12.75">
      <c r="A49" s="28"/>
      <c r="B49" s="29" t="s">
        <v>450</v>
      </c>
      <c r="C49" s="30">
        <v>14040</v>
      </c>
      <c r="D49" s="30">
        <v>13320</v>
      </c>
      <c r="E49" s="24">
        <f t="shared" si="0"/>
        <v>-5.128205128205128</v>
      </c>
      <c r="F49" s="25">
        <f t="shared" si="1"/>
        <v>0.015130498558223142</v>
      </c>
    </row>
    <row r="50" spans="1:6" s="1" customFormat="1" ht="12.75">
      <c r="A50" s="28"/>
      <c r="B50" s="29" t="s">
        <v>574</v>
      </c>
      <c r="C50" s="31"/>
      <c r="D50" s="30">
        <v>10530</v>
      </c>
      <c r="E50" s="24" t="e">
        <f t="shared" si="0"/>
        <v>#DIV/0!</v>
      </c>
      <c r="F50" s="25">
        <f t="shared" si="1"/>
        <v>0.01196127250886559</v>
      </c>
    </row>
    <row r="51" spans="1:6" s="1" customFormat="1" ht="12.75">
      <c r="A51" s="28"/>
      <c r="B51" s="29" t="s">
        <v>53</v>
      </c>
      <c r="C51" s="30">
        <v>678447.5</v>
      </c>
      <c r="D51" s="30">
        <v>260422.95</v>
      </c>
      <c r="E51" s="24">
        <f t="shared" si="0"/>
        <v>-61.61487071586231</v>
      </c>
      <c r="F51" s="25">
        <f t="shared" si="1"/>
        <v>0.2958205007134547</v>
      </c>
    </row>
    <row r="52" spans="1:6" s="1" customFormat="1" ht="12.75">
      <c r="A52" s="28"/>
      <c r="B52" s="29" t="s">
        <v>55</v>
      </c>
      <c r="C52" s="30">
        <v>41244.84</v>
      </c>
      <c r="D52" s="31"/>
      <c r="E52" s="24">
        <f t="shared" si="0"/>
        <v>-100</v>
      </c>
      <c r="F52" s="25">
        <f t="shared" si="1"/>
        <v>0</v>
      </c>
    </row>
    <row r="53" spans="1:6" s="1" customFormat="1" ht="12.75">
      <c r="A53" s="28"/>
      <c r="B53" s="29" t="s">
        <v>451</v>
      </c>
      <c r="C53" s="31"/>
      <c r="D53" s="30">
        <v>5489.69</v>
      </c>
      <c r="E53" s="24" t="e">
        <f t="shared" si="0"/>
        <v>#DIV/0!</v>
      </c>
      <c r="F53" s="25">
        <f t="shared" si="1"/>
        <v>0.006235866864121021</v>
      </c>
    </row>
    <row r="54" spans="1:6" s="1" customFormat="1" ht="12.75">
      <c r="A54" s="28"/>
      <c r="B54" s="29" t="s">
        <v>302</v>
      </c>
      <c r="C54" s="30">
        <v>47970</v>
      </c>
      <c r="D54" s="31"/>
      <c r="E54" s="24">
        <f t="shared" si="0"/>
        <v>-100</v>
      </c>
      <c r="F54" s="25">
        <f t="shared" si="1"/>
        <v>0</v>
      </c>
    </row>
    <row r="55" spans="1:6" s="1" customFormat="1" ht="12.75">
      <c r="A55" s="28"/>
      <c r="B55" s="29" t="s">
        <v>558</v>
      </c>
      <c r="C55" s="30">
        <v>761.04</v>
      </c>
      <c r="D55" s="31"/>
      <c r="E55" s="24">
        <f t="shared" si="0"/>
        <v>-100</v>
      </c>
      <c r="F55" s="25">
        <f t="shared" si="1"/>
        <v>0</v>
      </c>
    </row>
    <row r="56" spans="1:6" s="1" customFormat="1" ht="12.75">
      <c r="A56" s="28"/>
      <c r="B56" s="29" t="s">
        <v>516</v>
      </c>
      <c r="C56" s="31"/>
      <c r="D56" s="30">
        <v>72.36</v>
      </c>
      <c r="E56" s="24" t="e">
        <f t="shared" si="0"/>
        <v>#DIV/0!</v>
      </c>
      <c r="F56" s="25">
        <f t="shared" si="1"/>
        <v>8.219541108656355E-05</v>
      </c>
    </row>
    <row r="57" spans="1:6" s="1" customFormat="1" ht="12.75">
      <c r="A57" s="28"/>
      <c r="B57" s="29" t="s">
        <v>392</v>
      </c>
      <c r="C57" s="30">
        <v>13565.02</v>
      </c>
      <c r="D57" s="30">
        <v>28677.99</v>
      </c>
      <c r="E57" s="24">
        <f t="shared" si="0"/>
        <v>111.41133592136245</v>
      </c>
      <c r="F57" s="25">
        <f t="shared" si="1"/>
        <v>0.03257599747355388</v>
      </c>
    </row>
    <row r="58" spans="1:6" s="1" customFormat="1" ht="12.75">
      <c r="A58" s="28"/>
      <c r="B58" s="29" t="s">
        <v>517</v>
      </c>
      <c r="C58" s="31"/>
      <c r="D58" s="30">
        <v>59660.26</v>
      </c>
      <c r="E58" s="24" t="e">
        <f t="shared" si="0"/>
        <v>#DIV/0!</v>
      </c>
      <c r="F58" s="25">
        <f t="shared" si="1"/>
        <v>0.06776948032381515</v>
      </c>
    </row>
    <row r="59" spans="1:6" s="1" customFormat="1" ht="12.75">
      <c r="A59" s="28"/>
      <c r="B59" s="29" t="s">
        <v>241</v>
      </c>
      <c r="C59" s="30">
        <v>40198.15</v>
      </c>
      <c r="D59" s="30">
        <v>16305.43</v>
      </c>
      <c r="E59" s="24">
        <f t="shared" si="0"/>
        <v>-59.43736216716441</v>
      </c>
      <c r="F59" s="25">
        <f t="shared" si="1"/>
        <v>0.018521718101066693</v>
      </c>
    </row>
    <row r="60" spans="1:6" s="1" customFormat="1" ht="12.75">
      <c r="A60" s="28"/>
      <c r="B60" s="29" t="s">
        <v>492</v>
      </c>
      <c r="C60" s="30">
        <v>9832.5</v>
      </c>
      <c r="D60" s="31"/>
      <c r="E60" s="24">
        <f t="shared" si="0"/>
        <v>-100</v>
      </c>
      <c r="F60" s="25">
        <f t="shared" si="1"/>
        <v>0</v>
      </c>
    </row>
    <row r="61" spans="1:6" s="1" customFormat="1" ht="12.75">
      <c r="A61" s="32" t="s">
        <v>304</v>
      </c>
      <c r="B61" s="32"/>
      <c r="C61" s="30">
        <v>1502099.45</v>
      </c>
      <c r="D61" s="30">
        <v>841627.49</v>
      </c>
      <c r="E61" s="24">
        <f t="shared" si="0"/>
        <v>-43.969922231181165</v>
      </c>
      <c r="F61" s="25">
        <f t="shared" si="1"/>
        <v>0.9560242885890361</v>
      </c>
    </row>
    <row r="62" spans="1:6" s="1" customFormat="1" ht="12.75">
      <c r="A62" s="28" t="s">
        <v>180</v>
      </c>
      <c r="B62" s="29" t="s">
        <v>493</v>
      </c>
      <c r="C62" s="31"/>
      <c r="D62" s="30">
        <v>139216.95</v>
      </c>
      <c r="E62" s="24" t="e">
        <f t="shared" si="0"/>
        <v>#DIV/0!</v>
      </c>
      <c r="F62" s="25">
        <f t="shared" si="1"/>
        <v>0.15813977937351528</v>
      </c>
    </row>
    <row r="63" spans="1:6" s="1" customFormat="1" ht="12.75">
      <c r="A63" s="28"/>
      <c r="B63" s="29" t="s">
        <v>22</v>
      </c>
      <c r="C63" s="30">
        <v>1526011.48</v>
      </c>
      <c r="D63" s="30">
        <v>1254318.67</v>
      </c>
      <c r="E63" s="24">
        <f t="shared" si="0"/>
        <v>-17.80411311191447</v>
      </c>
      <c r="F63" s="25">
        <f t="shared" si="1"/>
        <v>1.4248098219209737</v>
      </c>
    </row>
    <row r="64" spans="1:6" s="1" customFormat="1" ht="12.75">
      <c r="A64" s="28"/>
      <c r="B64" s="29" t="s">
        <v>518</v>
      </c>
      <c r="C64" s="30">
        <v>12150</v>
      </c>
      <c r="D64" s="31"/>
      <c r="E64" s="24">
        <f t="shared" si="0"/>
        <v>-100</v>
      </c>
      <c r="F64" s="25">
        <f t="shared" si="1"/>
        <v>0</v>
      </c>
    </row>
    <row r="65" spans="1:6" s="1" customFormat="1" ht="12.75">
      <c r="A65" s="28"/>
      <c r="B65" s="29" t="s">
        <v>393</v>
      </c>
      <c r="C65" s="30">
        <v>16273.59</v>
      </c>
      <c r="D65" s="30">
        <v>76192.83</v>
      </c>
      <c r="E65" s="24">
        <f t="shared" si="0"/>
        <v>368.199272563706</v>
      </c>
      <c r="F65" s="25">
        <f t="shared" si="1"/>
        <v>0.08654921204669226</v>
      </c>
    </row>
    <row r="66" spans="1:6" s="1" customFormat="1" ht="12.75">
      <c r="A66" s="28"/>
      <c r="B66" s="29" t="s">
        <v>494</v>
      </c>
      <c r="C66" s="30">
        <v>27974.85</v>
      </c>
      <c r="D66" s="31"/>
      <c r="E66" s="24">
        <f t="shared" si="0"/>
        <v>-100</v>
      </c>
      <c r="F66" s="25">
        <f t="shared" si="1"/>
        <v>0</v>
      </c>
    </row>
    <row r="67" spans="1:6" s="1" customFormat="1" ht="12.75">
      <c r="A67" s="28"/>
      <c r="B67" s="29" t="s">
        <v>394</v>
      </c>
      <c r="C67" s="31"/>
      <c r="D67" s="30">
        <v>19384</v>
      </c>
      <c r="E67" s="24" t="e">
        <f t="shared" si="0"/>
        <v>#DIV/0!</v>
      </c>
      <c r="F67" s="25">
        <f t="shared" si="1"/>
        <v>0.02201873754148629</v>
      </c>
    </row>
    <row r="68" spans="1:6" ht="12.75">
      <c r="A68" s="28"/>
      <c r="B68" s="29" t="s">
        <v>61</v>
      </c>
      <c r="C68" s="30">
        <v>384542.01</v>
      </c>
      <c r="D68" s="30">
        <v>280595.57</v>
      </c>
      <c r="E68" s="24">
        <f t="shared" si="0"/>
        <v>-27.031231256111653</v>
      </c>
      <c r="F68" s="25">
        <f t="shared" si="1"/>
        <v>0.31873505009975983</v>
      </c>
    </row>
    <row r="69" spans="1:6" ht="12.75">
      <c r="A69" s="28"/>
      <c r="B69" s="29" t="s">
        <v>221</v>
      </c>
      <c r="C69" s="30">
        <v>2354.72</v>
      </c>
      <c r="D69" s="30">
        <v>9633.44</v>
      </c>
      <c r="E69" s="24">
        <f t="shared" si="0"/>
        <v>309.1119113949855</v>
      </c>
      <c r="F69" s="25">
        <f t="shared" si="1"/>
        <v>0.010942849101406093</v>
      </c>
    </row>
    <row r="70" spans="1:6" ht="12.75">
      <c r="A70" s="28"/>
      <c r="B70" s="29" t="s">
        <v>12</v>
      </c>
      <c r="C70" s="30">
        <v>1617772.88</v>
      </c>
      <c r="D70" s="30">
        <v>1254804.31</v>
      </c>
      <c r="E70" s="24">
        <f t="shared" si="0"/>
        <v>-22.43631195004331</v>
      </c>
      <c r="F70" s="25">
        <f t="shared" si="1"/>
        <v>1.4253614717197587</v>
      </c>
    </row>
    <row r="71" spans="1:6" ht="12.75">
      <c r="A71" s="28"/>
      <c r="B71" s="29" t="s">
        <v>495</v>
      </c>
      <c r="C71" s="30">
        <v>11636.78</v>
      </c>
      <c r="D71" s="30">
        <v>11558.54</v>
      </c>
      <c r="E71" s="24">
        <f aca="true" t="shared" si="2" ref="E71:E123">(D71-C71)/C71*100</f>
        <v>-0.6723509424428388</v>
      </c>
      <c r="F71" s="25">
        <f aca="true" t="shared" si="3" ref="F71:F123">D71/$D$123*100</f>
        <v>0.013129615075462803</v>
      </c>
    </row>
    <row r="72" spans="1:6" ht="12.75">
      <c r="A72" s="28"/>
      <c r="B72" s="29" t="s">
        <v>575</v>
      </c>
      <c r="C72" s="30">
        <v>13097.62</v>
      </c>
      <c r="D72" s="31"/>
      <c r="E72" s="24">
        <f t="shared" si="2"/>
        <v>-100</v>
      </c>
      <c r="F72" s="25">
        <f t="shared" si="3"/>
        <v>0</v>
      </c>
    </row>
    <row r="73" spans="1:6" ht="12.75">
      <c r="A73" s="28"/>
      <c r="B73" s="29" t="s">
        <v>21</v>
      </c>
      <c r="C73" s="30">
        <v>349326.51</v>
      </c>
      <c r="D73" s="30">
        <v>268771.03</v>
      </c>
      <c r="E73" s="24">
        <f t="shared" si="2"/>
        <v>-23.060225231689397</v>
      </c>
      <c r="F73" s="25">
        <f t="shared" si="3"/>
        <v>0.30530327942245866</v>
      </c>
    </row>
    <row r="74" spans="1:6" ht="12.75">
      <c r="A74" s="28"/>
      <c r="B74" s="29" t="s">
        <v>452</v>
      </c>
      <c r="C74" s="30">
        <v>43071.64</v>
      </c>
      <c r="D74" s="30">
        <v>40282.6</v>
      </c>
      <c r="E74" s="24">
        <f t="shared" si="2"/>
        <v>-6.47535129844139</v>
      </c>
      <c r="F74" s="25">
        <f t="shared" si="3"/>
        <v>0.045757944536147115</v>
      </c>
    </row>
    <row r="75" spans="1:6" ht="12.75">
      <c r="A75" s="28"/>
      <c r="B75" s="29" t="s">
        <v>242</v>
      </c>
      <c r="C75" s="30">
        <v>8063.64</v>
      </c>
      <c r="D75" s="30">
        <v>28882.98</v>
      </c>
      <c r="E75" s="24">
        <f t="shared" si="2"/>
        <v>258.18786552971113</v>
      </c>
      <c r="F75" s="25">
        <f t="shared" si="3"/>
        <v>0.03280885039393302</v>
      </c>
    </row>
    <row r="76" spans="1:6" ht="12.75">
      <c r="A76" s="28"/>
      <c r="B76" s="29" t="s">
        <v>182</v>
      </c>
      <c r="C76" s="30">
        <v>56405.2</v>
      </c>
      <c r="D76" s="30">
        <v>50321.71</v>
      </c>
      <c r="E76" s="24">
        <f t="shared" si="2"/>
        <v>-10.785335394609005</v>
      </c>
      <c r="F76" s="25">
        <f t="shared" si="3"/>
        <v>0.057161603648823056</v>
      </c>
    </row>
    <row r="77" spans="1:6" ht="12.75">
      <c r="A77" s="28"/>
      <c r="B77" s="29" t="s">
        <v>243</v>
      </c>
      <c r="C77" s="30">
        <v>19975.05</v>
      </c>
      <c r="D77" s="31"/>
      <c r="E77" s="24">
        <f t="shared" si="2"/>
        <v>-100</v>
      </c>
      <c r="F77" s="25">
        <f t="shared" si="3"/>
        <v>0</v>
      </c>
    </row>
    <row r="78" spans="1:6" ht="12.75">
      <c r="A78" s="28"/>
      <c r="B78" s="29" t="s">
        <v>297</v>
      </c>
      <c r="C78" s="30">
        <v>86876.4</v>
      </c>
      <c r="D78" s="30">
        <v>23845.47</v>
      </c>
      <c r="E78" s="24">
        <f t="shared" si="2"/>
        <v>-72.55241929914223</v>
      </c>
      <c r="F78" s="25">
        <f t="shared" si="3"/>
        <v>0.02708662533447096</v>
      </c>
    </row>
    <row r="79" spans="1:6" ht="12.75">
      <c r="A79" s="28"/>
      <c r="B79" s="29" t="s">
        <v>222</v>
      </c>
      <c r="C79" s="30">
        <v>145129.72</v>
      </c>
      <c r="D79" s="30">
        <v>193605.86</v>
      </c>
      <c r="E79" s="24">
        <f t="shared" si="2"/>
        <v>33.40193862428728</v>
      </c>
      <c r="F79" s="25">
        <f t="shared" si="3"/>
        <v>0.2199214103298462</v>
      </c>
    </row>
    <row r="80" spans="1:6" ht="12.75">
      <c r="A80" s="28"/>
      <c r="B80" s="29" t="s">
        <v>181</v>
      </c>
      <c r="C80" s="30">
        <v>30502.95</v>
      </c>
      <c r="D80" s="30">
        <v>1115855.34</v>
      </c>
      <c r="E80" s="24">
        <f t="shared" si="2"/>
        <v>3558.1882735932104</v>
      </c>
      <c r="F80" s="25">
        <f t="shared" si="3"/>
        <v>1.2675260970762459</v>
      </c>
    </row>
    <row r="81" spans="1:6" ht="12.75">
      <c r="A81" s="32" t="s">
        <v>304</v>
      </c>
      <c r="B81" s="32"/>
      <c r="C81" s="30">
        <v>4351165.04</v>
      </c>
      <c r="D81" s="30">
        <v>4767269.3</v>
      </c>
      <c r="E81" s="24">
        <f t="shared" si="2"/>
        <v>9.563053944743032</v>
      </c>
      <c r="F81" s="25">
        <f t="shared" si="3"/>
        <v>5.41525234762098</v>
      </c>
    </row>
    <row r="82" spans="1:6" ht="12.75">
      <c r="A82" s="28" t="s">
        <v>31</v>
      </c>
      <c r="B82" s="29" t="s">
        <v>191</v>
      </c>
      <c r="C82" s="30">
        <v>1463158.32</v>
      </c>
      <c r="D82" s="30">
        <v>1232096.1</v>
      </c>
      <c r="E82" s="24">
        <f t="shared" si="2"/>
        <v>-15.79201764030566</v>
      </c>
      <c r="F82" s="25">
        <f t="shared" si="3"/>
        <v>1.3995666865347116</v>
      </c>
    </row>
    <row r="83" spans="1:6" ht="12.75">
      <c r="A83" s="28"/>
      <c r="B83" s="29" t="s">
        <v>344</v>
      </c>
      <c r="C83" s="30">
        <v>100019.13</v>
      </c>
      <c r="D83" s="30">
        <v>36694.08</v>
      </c>
      <c r="E83" s="24">
        <f t="shared" si="2"/>
        <v>-63.31293823491566</v>
      </c>
      <c r="F83" s="25">
        <f t="shared" si="3"/>
        <v>0.0416816610011505</v>
      </c>
    </row>
    <row r="84" spans="1:6" ht="12.75">
      <c r="A84" s="28"/>
      <c r="B84" s="29" t="s">
        <v>14</v>
      </c>
      <c r="C84" s="30">
        <v>773811.63</v>
      </c>
      <c r="D84" s="30">
        <v>667065.07</v>
      </c>
      <c r="E84" s="24">
        <f t="shared" si="2"/>
        <v>-13.794902513936119</v>
      </c>
      <c r="F84" s="25">
        <f t="shared" si="3"/>
        <v>0.7577347657564578</v>
      </c>
    </row>
    <row r="85" spans="1:6" ht="12.75">
      <c r="A85" s="28"/>
      <c r="B85" s="29" t="s">
        <v>345</v>
      </c>
      <c r="C85" s="30">
        <v>25420</v>
      </c>
      <c r="D85" s="30">
        <v>6642</v>
      </c>
      <c r="E85" s="24">
        <f t="shared" si="2"/>
        <v>-73.87096774193549</v>
      </c>
      <c r="F85" s="25">
        <f t="shared" si="3"/>
        <v>0.007544802659438296</v>
      </c>
    </row>
    <row r="86" spans="1:6" ht="12.75">
      <c r="A86" s="32" t="s">
        <v>304</v>
      </c>
      <c r="B86" s="32"/>
      <c r="C86" s="30">
        <v>2362409.08</v>
      </c>
      <c r="D86" s="30">
        <v>1942497.25</v>
      </c>
      <c r="E86" s="24">
        <f t="shared" si="2"/>
        <v>-17.774729768647862</v>
      </c>
      <c r="F86" s="25">
        <f t="shared" si="3"/>
        <v>2.206527915951758</v>
      </c>
    </row>
    <row r="87" spans="1:6" ht="12.75">
      <c r="A87" s="28" t="s">
        <v>32</v>
      </c>
      <c r="B87" s="29" t="s">
        <v>352</v>
      </c>
      <c r="C87" s="30">
        <v>105979.01</v>
      </c>
      <c r="D87" s="30">
        <v>74839.03</v>
      </c>
      <c r="E87" s="24">
        <f t="shared" si="2"/>
        <v>-29.383158042333097</v>
      </c>
      <c r="F87" s="25">
        <f t="shared" si="3"/>
        <v>0.08501139906259898</v>
      </c>
    </row>
    <row r="88" spans="1:6" ht="12.75">
      <c r="A88" s="28"/>
      <c r="B88" s="29" t="s">
        <v>232</v>
      </c>
      <c r="C88" s="30">
        <v>89312.9</v>
      </c>
      <c r="D88" s="30">
        <v>79482.02</v>
      </c>
      <c r="E88" s="24">
        <f t="shared" si="2"/>
        <v>-11.007234117355937</v>
      </c>
      <c r="F88" s="25">
        <f t="shared" si="3"/>
        <v>0.09028547965575548</v>
      </c>
    </row>
    <row r="89" spans="1:6" ht="12.75">
      <c r="A89" s="28"/>
      <c r="B89" s="29" t="s">
        <v>56</v>
      </c>
      <c r="C89" s="30">
        <v>484610.19</v>
      </c>
      <c r="D89" s="30">
        <v>531972.82</v>
      </c>
      <c r="E89" s="24">
        <f t="shared" si="2"/>
        <v>9.7733458720709</v>
      </c>
      <c r="F89" s="25">
        <f t="shared" si="3"/>
        <v>0.6042803292810734</v>
      </c>
    </row>
    <row r="90" spans="1:6" ht="12.75">
      <c r="A90" s="28"/>
      <c r="B90" s="29" t="s">
        <v>559</v>
      </c>
      <c r="C90" s="31"/>
      <c r="D90" s="30">
        <v>8406.72</v>
      </c>
      <c r="E90" s="24" t="e">
        <f t="shared" si="2"/>
        <v>#DIV/0!</v>
      </c>
      <c r="F90" s="25">
        <f t="shared" si="3"/>
        <v>0.00954938925220613</v>
      </c>
    </row>
    <row r="91" spans="1:6" ht="12.75">
      <c r="A91" s="28"/>
      <c r="B91" s="29" t="s">
        <v>216</v>
      </c>
      <c r="C91" s="30">
        <v>974980.12</v>
      </c>
      <c r="D91" s="30">
        <v>1201299.14</v>
      </c>
      <c r="E91" s="24">
        <f t="shared" si="2"/>
        <v>23.21268048009019</v>
      </c>
      <c r="F91" s="25">
        <f t="shared" si="3"/>
        <v>1.3645837016339863</v>
      </c>
    </row>
    <row r="92" spans="1:6" ht="12.75">
      <c r="A92" s="28"/>
      <c r="B92" s="29" t="s">
        <v>294</v>
      </c>
      <c r="C92" s="30">
        <v>115333.46</v>
      </c>
      <c r="D92" s="30">
        <v>171222.3</v>
      </c>
      <c r="E92" s="24">
        <f t="shared" si="2"/>
        <v>48.458478571613114</v>
      </c>
      <c r="F92" s="25">
        <f t="shared" si="3"/>
        <v>0.19449540264907283</v>
      </c>
    </row>
    <row r="93" spans="1:6" ht="12.75">
      <c r="A93" s="28"/>
      <c r="B93" s="29" t="s">
        <v>447</v>
      </c>
      <c r="C93" s="30">
        <v>15354.9</v>
      </c>
      <c r="D93" s="30">
        <v>19792.7</v>
      </c>
      <c r="E93" s="24">
        <f t="shared" si="2"/>
        <v>28.901523292238966</v>
      </c>
      <c r="F93" s="25">
        <f t="shared" si="3"/>
        <v>0.02248298940040114</v>
      </c>
    </row>
    <row r="94" spans="1:6" ht="12.75">
      <c r="A94" s="28"/>
      <c r="B94" s="29" t="s">
        <v>10</v>
      </c>
      <c r="C94" s="30">
        <v>95022.03</v>
      </c>
      <c r="D94" s="30">
        <v>201712.86</v>
      </c>
      <c r="E94" s="24">
        <f t="shared" si="2"/>
        <v>112.28009967793784</v>
      </c>
      <c r="F94" s="25">
        <f t="shared" si="3"/>
        <v>0.22913034064602603</v>
      </c>
    </row>
    <row r="95" spans="1:6" ht="12.75">
      <c r="A95" s="28"/>
      <c r="B95" s="29" t="s">
        <v>395</v>
      </c>
      <c r="C95" s="30">
        <v>6736.58</v>
      </c>
      <c r="D95" s="30">
        <v>107964.54</v>
      </c>
      <c r="E95" s="24">
        <f t="shared" si="2"/>
        <v>1502.6609941543038</v>
      </c>
      <c r="F95" s="25">
        <f t="shared" si="3"/>
        <v>0.12263943819889073</v>
      </c>
    </row>
    <row r="96" spans="1:6" ht="12.75">
      <c r="A96" s="28"/>
      <c r="B96" s="29" t="s">
        <v>298</v>
      </c>
      <c r="C96" s="30">
        <v>46597.78</v>
      </c>
      <c r="D96" s="30">
        <v>52198.86</v>
      </c>
      <c r="E96" s="24">
        <f t="shared" si="2"/>
        <v>12.02005760789463</v>
      </c>
      <c r="F96" s="25">
        <f t="shared" si="3"/>
        <v>0.05929390209991679</v>
      </c>
    </row>
    <row r="97" spans="1:6" ht="12.75">
      <c r="A97" s="32" t="s">
        <v>304</v>
      </c>
      <c r="B97" s="32"/>
      <c r="C97" s="30">
        <v>1933926.97</v>
      </c>
      <c r="D97" s="30">
        <v>2448890.99</v>
      </c>
      <c r="E97" s="24">
        <f t="shared" si="2"/>
        <v>26.62789381338429</v>
      </c>
      <c r="F97" s="25">
        <f t="shared" si="3"/>
        <v>2.7817523718799286</v>
      </c>
    </row>
    <row r="98" spans="1:6" ht="12.75">
      <c r="A98" s="28" t="s">
        <v>33</v>
      </c>
      <c r="B98" s="29" t="s">
        <v>170</v>
      </c>
      <c r="C98" s="30">
        <v>464110.06</v>
      </c>
      <c r="D98" s="30">
        <v>141924.93</v>
      </c>
      <c r="E98" s="24">
        <f t="shared" si="2"/>
        <v>-69.41998413048836</v>
      </c>
      <c r="F98" s="25">
        <f t="shared" si="3"/>
        <v>0.1612158369925616</v>
      </c>
    </row>
    <row r="99" spans="1:6" ht="12.75">
      <c r="A99" s="28"/>
      <c r="B99" s="29" t="s">
        <v>189</v>
      </c>
      <c r="C99" s="30">
        <v>1756521.73</v>
      </c>
      <c r="D99" s="30">
        <v>1130915.06</v>
      </c>
      <c r="E99" s="24">
        <f t="shared" si="2"/>
        <v>-35.61622149701501</v>
      </c>
      <c r="F99" s="25">
        <f t="shared" si="3"/>
        <v>1.2846327841443572</v>
      </c>
    </row>
    <row r="100" spans="1:6" ht="12.75">
      <c r="A100" s="28"/>
      <c r="B100" s="29" t="s">
        <v>348</v>
      </c>
      <c r="C100" s="30">
        <v>53495.25</v>
      </c>
      <c r="D100" s="30">
        <v>46815</v>
      </c>
      <c r="E100" s="24">
        <f t="shared" si="2"/>
        <v>-12.487557306489828</v>
      </c>
      <c r="F100" s="25">
        <f t="shared" si="3"/>
        <v>0.05317825000024148</v>
      </c>
    </row>
    <row r="101" spans="1:6" ht="12.75">
      <c r="A101" s="28"/>
      <c r="B101" s="29" t="s">
        <v>48</v>
      </c>
      <c r="C101" s="30">
        <v>9397945.82</v>
      </c>
      <c r="D101" s="30">
        <v>8377888.81</v>
      </c>
      <c r="E101" s="24">
        <f t="shared" si="2"/>
        <v>-10.854042250692617</v>
      </c>
      <c r="F101" s="25">
        <f t="shared" si="3"/>
        <v>9.51663923128069</v>
      </c>
    </row>
    <row r="102" spans="1:6" ht="12.75">
      <c r="A102" s="28"/>
      <c r="B102" s="29" t="s">
        <v>49</v>
      </c>
      <c r="C102" s="30">
        <v>279747.41</v>
      </c>
      <c r="D102" s="30">
        <v>235343.8</v>
      </c>
      <c r="E102" s="24">
        <f t="shared" si="2"/>
        <v>-15.872751064969643</v>
      </c>
      <c r="F102" s="25">
        <f t="shared" si="3"/>
        <v>0.2673325095035102</v>
      </c>
    </row>
    <row r="103" spans="1:6" ht="12.75">
      <c r="A103" s="28"/>
      <c r="B103" s="29" t="s">
        <v>15</v>
      </c>
      <c r="C103" s="30">
        <v>823302.85</v>
      </c>
      <c r="D103" s="30">
        <v>1214552.65</v>
      </c>
      <c r="E103" s="24">
        <f t="shared" si="2"/>
        <v>47.521978091051174</v>
      </c>
      <c r="F103" s="25">
        <f t="shared" si="3"/>
        <v>1.379638672650983</v>
      </c>
    </row>
    <row r="104" spans="1:6" ht="12.75">
      <c r="A104" s="28"/>
      <c r="B104" s="29" t="s">
        <v>62</v>
      </c>
      <c r="C104" s="30">
        <v>2002125.6</v>
      </c>
      <c r="D104" s="30">
        <v>2874555.71</v>
      </c>
      <c r="E104" s="24">
        <f t="shared" si="2"/>
        <v>43.575193784046306</v>
      </c>
      <c r="F104" s="25">
        <f t="shared" si="3"/>
        <v>3.2652748517783112</v>
      </c>
    </row>
    <row r="105" spans="1:6" ht="12.75">
      <c r="A105" s="28"/>
      <c r="B105" s="29" t="s">
        <v>448</v>
      </c>
      <c r="C105" s="30">
        <v>95237.04</v>
      </c>
      <c r="D105" s="30">
        <v>65520</v>
      </c>
      <c r="E105" s="24">
        <f t="shared" si="2"/>
        <v>-31.20323773187407</v>
      </c>
      <c r="F105" s="25">
        <f t="shared" si="3"/>
        <v>0.07442569561071924</v>
      </c>
    </row>
    <row r="106" spans="1:6" ht="12.75">
      <c r="A106" s="28"/>
      <c r="B106" s="29" t="s">
        <v>203</v>
      </c>
      <c r="C106" s="30">
        <v>2922519.97</v>
      </c>
      <c r="D106" s="30">
        <v>3029355.1</v>
      </c>
      <c r="E106" s="24">
        <f t="shared" si="2"/>
        <v>3.655582548508638</v>
      </c>
      <c r="F106" s="25">
        <f t="shared" si="3"/>
        <v>3.4411150880552492</v>
      </c>
    </row>
    <row r="107" spans="1:6" ht="12.75">
      <c r="A107" s="28"/>
      <c r="B107" s="29" t="s">
        <v>355</v>
      </c>
      <c r="C107" s="30">
        <v>208925.25</v>
      </c>
      <c r="D107" s="31"/>
      <c r="E107" s="24">
        <f t="shared" si="2"/>
        <v>-100</v>
      </c>
      <c r="F107" s="25">
        <f t="shared" si="3"/>
        <v>0</v>
      </c>
    </row>
    <row r="108" spans="1:6" ht="12.75">
      <c r="A108" s="28"/>
      <c r="B108" s="29" t="s">
        <v>204</v>
      </c>
      <c r="C108" s="30">
        <v>119089.97</v>
      </c>
      <c r="D108" s="30">
        <v>88758.06</v>
      </c>
      <c r="E108" s="24">
        <f t="shared" si="2"/>
        <v>-25.46974358965747</v>
      </c>
      <c r="F108" s="25">
        <f t="shared" si="3"/>
        <v>0.10082234976431556</v>
      </c>
    </row>
    <row r="109" spans="1:6" ht="12.75">
      <c r="A109" s="28"/>
      <c r="B109" s="29" t="s">
        <v>353</v>
      </c>
      <c r="C109" s="30">
        <v>2155777.09</v>
      </c>
      <c r="D109" s="30">
        <v>2069826.5</v>
      </c>
      <c r="E109" s="24">
        <f t="shared" si="2"/>
        <v>-3.9869887475239776</v>
      </c>
      <c r="F109" s="25">
        <f t="shared" si="3"/>
        <v>2.351164179731385</v>
      </c>
    </row>
    <row r="110" spans="1:6" ht="12.75">
      <c r="A110" s="28"/>
      <c r="B110" s="29" t="s">
        <v>190</v>
      </c>
      <c r="C110" s="30">
        <v>2679647.9</v>
      </c>
      <c r="D110" s="30">
        <v>2482963.12</v>
      </c>
      <c r="E110" s="24">
        <f t="shared" si="2"/>
        <v>-7.339948655194579</v>
      </c>
      <c r="F110" s="25">
        <f t="shared" si="3"/>
        <v>2.8204556987448375</v>
      </c>
    </row>
    <row r="111" spans="1:6" ht="12.75">
      <c r="A111" s="28"/>
      <c r="B111" s="29" t="s">
        <v>396</v>
      </c>
      <c r="C111" s="30">
        <v>44304.89</v>
      </c>
      <c r="D111" s="30">
        <v>28560</v>
      </c>
      <c r="E111" s="24">
        <f t="shared" si="2"/>
        <v>-35.537589643039404</v>
      </c>
      <c r="F111" s="25">
        <f t="shared" si="3"/>
        <v>0.03244196988159557</v>
      </c>
    </row>
    <row r="112" spans="1:6" ht="12.75">
      <c r="A112" s="32" t="s">
        <v>304</v>
      </c>
      <c r="B112" s="32"/>
      <c r="C112" s="30">
        <v>23002750.83</v>
      </c>
      <c r="D112" s="30">
        <v>21786978.74</v>
      </c>
      <c r="E112" s="24">
        <f t="shared" si="2"/>
        <v>-5.285333475918018</v>
      </c>
      <c r="F112" s="25">
        <f t="shared" si="3"/>
        <v>24.748337118138757</v>
      </c>
    </row>
    <row r="113" spans="1:6" ht="12.75">
      <c r="A113" s="28" t="s">
        <v>34</v>
      </c>
      <c r="B113" s="29" t="s">
        <v>54</v>
      </c>
      <c r="C113" s="30">
        <v>90789.37</v>
      </c>
      <c r="D113" s="30">
        <v>63567.81</v>
      </c>
      <c r="E113" s="24">
        <f t="shared" si="2"/>
        <v>-29.98320177791739</v>
      </c>
      <c r="F113" s="25">
        <f t="shared" si="3"/>
        <v>0.07220815747405425</v>
      </c>
    </row>
    <row r="114" spans="1:6" ht="12.75">
      <c r="A114" s="28"/>
      <c r="B114" s="29" t="s">
        <v>496</v>
      </c>
      <c r="C114" s="31"/>
      <c r="D114" s="30">
        <v>1665</v>
      </c>
      <c r="E114" s="24" t="e">
        <f t="shared" si="2"/>
        <v>#DIV/0!</v>
      </c>
      <c r="F114" s="25">
        <f t="shared" si="3"/>
        <v>0.0018913123197778928</v>
      </c>
    </row>
    <row r="115" spans="1:6" ht="12.75">
      <c r="A115" s="28"/>
      <c r="B115" s="29" t="s">
        <v>13</v>
      </c>
      <c r="C115" s="30">
        <v>8791964.99</v>
      </c>
      <c r="D115" s="30">
        <v>10326730.45</v>
      </c>
      <c r="E115" s="24">
        <f t="shared" si="2"/>
        <v>17.456455544871307</v>
      </c>
      <c r="F115" s="25">
        <f t="shared" si="3"/>
        <v>11.730373887754055</v>
      </c>
    </row>
    <row r="116" spans="1:6" ht="12.75">
      <c r="A116" s="28"/>
      <c r="B116" s="29" t="s">
        <v>351</v>
      </c>
      <c r="C116" s="30">
        <v>6344.88</v>
      </c>
      <c r="D116" s="30">
        <v>6345.33</v>
      </c>
      <c r="E116" s="24">
        <f t="shared" si="2"/>
        <v>0.007092332715509483</v>
      </c>
      <c r="F116" s="25">
        <f t="shared" si="3"/>
        <v>0.0072078082895232765</v>
      </c>
    </row>
    <row r="117" spans="1:6" ht="12.75">
      <c r="A117" s="32" t="s">
        <v>304</v>
      </c>
      <c r="B117" s="32"/>
      <c r="C117" s="30">
        <v>8889099.24</v>
      </c>
      <c r="D117" s="30">
        <v>10398308.59</v>
      </c>
      <c r="E117" s="24">
        <f t="shared" si="2"/>
        <v>16.978203406805477</v>
      </c>
      <c r="F117" s="25">
        <f t="shared" si="3"/>
        <v>11.811681165837411</v>
      </c>
    </row>
    <row r="118" spans="1:6" ht="12.75">
      <c r="A118" s="28" t="s">
        <v>35</v>
      </c>
      <c r="B118" s="29" t="s">
        <v>205</v>
      </c>
      <c r="C118" s="30">
        <v>297099.54</v>
      </c>
      <c r="D118" s="30">
        <v>202547.07</v>
      </c>
      <c r="E118" s="24">
        <f t="shared" si="2"/>
        <v>-31.825182226805193</v>
      </c>
      <c r="F118" s="25">
        <f t="shared" si="3"/>
        <v>0.23007793923478392</v>
      </c>
    </row>
    <row r="119" spans="1:6" ht="12.75">
      <c r="A119" s="28"/>
      <c r="B119" s="29" t="s">
        <v>343</v>
      </c>
      <c r="C119" s="30">
        <v>267724.62</v>
      </c>
      <c r="D119" s="30">
        <v>28130.75</v>
      </c>
      <c r="E119" s="24">
        <f t="shared" si="2"/>
        <v>-89.49265480328256</v>
      </c>
      <c r="F119" s="25">
        <f t="shared" si="3"/>
        <v>0.031954374798553724</v>
      </c>
    </row>
    <row r="120" spans="1:6" ht="12.75">
      <c r="A120" s="28"/>
      <c r="B120" s="29" t="s">
        <v>397</v>
      </c>
      <c r="C120" s="30">
        <v>5750</v>
      </c>
      <c r="D120" s="30">
        <v>27647.4</v>
      </c>
      <c r="E120" s="24">
        <f t="shared" si="2"/>
        <v>380.824347826087</v>
      </c>
      <c r="F120" s="25">
        <f t="shared" si="3"/>
        <v>0.031405326264160545</v>
      </c>
    </row>
    <row r="121" spans="1:6" ht="12.75">
      <c r="A121" s="28"/>
      <c r="B121" s="29" t="s">
        <v>398</v>
      </c>
      <c r="C121" s="30">
        <v>26118</v>
      </c>
      <c r="D121" s="30">
        <v>107802.21</v>
      </c>
      <c r="E121" s="24">
        <f t="shared" si="2"/>
        <v>312.75063174821963</v>
      </c>
      <c r="F121" s="25">
        <f t="shared" si="3"/>
        <v>0.12245504376713727</v>
      </c>
    </row>
    <row r="122" spans="1:6" ht="12.75">
      <c r="A122" s="32" t="s">
        <v>304</v>
      </c>
      <c r="B122" s="32"/>
      <c r="C122" s="30">
        <v>596692.16</v>
      </c>
      <c r="D122" s="30">
        <v>366127.43</v>
      </c>
      <c r="E122" s="24">
        <f t="shared" si="2"/>
        <v>-38.64048255636542</v>
      </c>
      <c r="F122" s="25">
        <f t="shared" si="3"/>
        <v>0.4158926840646355</v>
      </c>
    </row>
    <row r="123" spans="1:6" ht="12.75">
      <c r="A123" s="32"/>
      <c r="B123" s="32"/>
      <c r="C123" s="30">
        <v>85975815.24</v>
      </c>
      <c r="D123" s="30">
        <v>88034111.69</v>
      </c>
      <c r="E123" s="24">
        <f t="shared" si="2"/>
        <v>2.3940412129321533</v>
      </c>
      <c r="F123" s="25">
        <f t="shared" si="3"/>
        <v>100</v>
      </c>
    </row>
  </sheetData>
  <sheetProtection/>
  <mergeCells count="1">
    <mergeCell ref="B3:E3"/>
  </mergeCells>
  <printOptions/>
  <pageMargins left="0.35433070866141736" right="0" top="0" bottom="0.3937007874015748" header="0.5118110236220472" footer="0.11811023622047245"/>
  <pageSetup horizontalDpi="600" verticalDpi="600" orientation="portrait" paperSize="9" scale="95" r:id="rId1"/>
  <headerFooter alignWithMargins="0">
    <oddFooter>&amp;L&amp;"Arial Tur,Kalın"B.İ.M&amp;C&amp;D&amp;RSayfa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89"/>
  <sheetViews>
    <sheetView zoomScalePageLayoutView="0" workbookViewId="0" topLeftCell="A1">
      <selection activeCell="A4" sqref="A4"/>
    </sheetView>
  </sheetViews>
  <sheetFormatPr defaultColWidth="14.625" defaultRowHeight="12.75"/>
  <cols>
    <col min="1" max="1" width="15.625" style="7" customWidth="1"/>
    <col min="2" max="2" width="58.375" style="7" bestFit="1" customWidth="1"/>
    <col min="3" max="3" width="17.25390625" style="7" bestFit="1" customWidth="1"/>
    <col min="4" max="4" width="15.75390625" style="7" customWidth="1"/>
    <col min="5" max="5" width="21.375" style="8" bestFit="1" customWidth="1"/>
    <col min="6" max="6" width="13.75390625" style="7" customWidth="1"/>
    <col min="7" max="7" width="13.375" style="7" customWidth="1"/>
    <col min="8" max="8" width="10.00390625" style="8" customWidth="1"/>
    <col min="9" max="9" width="9.00390625" style="6" customWidth="1"/>
    <col min="10" max="16384" width="14.625" style="7" customWidth="1"/>
  </cols>
  <sheetData>
    <row r="1" spans="1:8" s="6" customFormat="1" ht="12">
      <c r="A1" s="62" t="s">
        <v>1</v>
      </c>
      <c r="B1" s="62"/>
      <c r="C1" s="62"/>
      <c r="D1" s="62"/>
      <c r="E1" s="62"/>
      <c r="F1" s="62"/>
      <c r="G1" s="62"/>
      <c r="H1" s="62"/>
    </row>
    <row r="2" spans="1:8" s="6" customFormat="1" ht="12">
      <c r="A2" s="62" t="s">
        <v>36</v>
      </c>
      <c r="B2" s="62"/>
      <c r="C2" s="62"/>
      <c r="D2" s="62"/>
      <c r="E2" s="62"/>
      <c r="F2" s="62"/>
      <c r="G2" s="62"/>
      <c r="H2" s="62"/>
    </row>
    <row r="3" spans="1:8" s="6" customFormat="1" ht="12">
      <c r="A3" s="63" t="s">
        <v>573</v>
      </c>
      <c r="B3" s="63"/>
      <c r="C3" s="63"/>
      <c r="D3" s="63"/>
      <c r="E3" s="63"/>
      <c r="F3" s="63"/>
      <c r="G3" s="63"/>
      <c r="H3" s="63"/>
    </row>
    <row r="4" spans="1:9" s="6" customFormat="1" ht="12">
      <c r="A4" s="47" t="s">
        <v>356</v>
      </c>
      <c r="B4" s="48"/>
      <c r="C4" s="48"/>
      <c r="D4" s="48"/>
      <c r="E4" s="48"/>
      <c r="F4" s="48"/>
      <c r="G4" s="48"/>
      <c r="H4" s="48"/>
      <c r="I4" s="15" t="s">
        <v>46</v>
      </c>
    </row>
    <row r="5" spans="1:9" ht="12.75">
      <c r="A5" s="47" t="s">
        <v>57</v>
      </c>
      <c r="B5" s="48"/>
      <c r="C5" s="47" t="s">
        <v>571</v>
      </c>
      <c r="D5" s="48"/>
      <c r="E5" s="47" t="s">
        <v>572</v>
      </c>
      <c r="F5" s="48"/>
      <c r="G5" s="47" t="s">
        <v>3</v>
      </c>
      <c r="H5" s="48"/>
      <c r="I5" s="14">
        <v>2017</v>
      </c>
    </row>
    <row r="6" spans="1:9" ht="12.75">
      <c r="A6" s="49" t="s">
        <v>38</v>
      </c>
      <c r="B6" s="49" t="s">
        <v>194</v>
      </c>
      <c r="C6" s="49" t="s">
        <v>58</v>
      </c>
      <c r="D6" s="49" t="s">
        <v>59</v>
      </c>
      <c r="E6" s="49" t="s">
        <v>58</v>
      </c>
      <c r="F6" s="49" t="s">
        <v>59</v>
      </c>
      <c r="G6" s="49" t="s">
        <v>58</v>
      </c>
      <c r="H6" s="49" t="s">
        <v>59</v>
      </c>
      <c r="I6" s="10"/>
    </row>
    <row r="7" spans="1:9" ht="12.75">
      <c r="A7" s="50" t="s">
        <v>84</v>
      </c>
      <c r="B7" s="50" t="s">
        <v>85</v>
      </c>
      <c r="C7" s="51">
        <v>14676911.64</v>
      </c>
      <c r="D7" s="51">
        <v>8082796.92</v>
      </c>
      <c r="E7" s="51">
        <v>16411422.64</v>
      </c>
      <c r="F7" s="51">
        <v>9102727.4</v>
      </c>
      <c r="G7" s="52">
        <v>0.1182</v>
      </c>
      <c r="H7" s="52">
        <v>0.1262</v>
      </c>
      <c r="I7" s="10">
        <f>F7/$F$189*100</f>
        <v>10.340000285405278</v>
      </c>
    </row>
    <row r="8" spans="1:9" ht="12.75">
      <c r="A8" s="50" t="s">
        <v>88</v>
      </c>
      <c r="B8" s="50" t="s">
        <v>89</v>
      </c>
      <c r="C8" s="51">
        <v>9029466.47</v>
      </c>
      <c r="D8" s="51">
        <v>6781559.09</v>
      </c>
      <c r="E8" s="51">
        <v>8964199.3</v>
      </c>
      <c r="F8" s="51">
        <v>6462349.08</v>
      </c>
      <c r="G8" s="52">
        <v>-0.0072</v>
      </c>
      <c r="H8" s="52">
        <v>-0.0471</v>
      </c>
      <c r="I8" s="10">
        <f aca="true" t="shared" si="0" ref="I8:I71">F8/$F$189*100</f>
        <v>7.340732990816415</v>
      </c>
    </row>
    <row r="9" spans="1:9" ht="12.75">
      <c r="A9" s="50" t="s">
        <v>72</v>
      </c>
      <c r="B9" s="50" t="s">
        <v>73</v>
      </c>
      <c r="C9" s="51">
        <v>4916000.34</v>
      </c>
      <c r="D9" s="51">
        <v>4917811.9</v>
      </c>
      <c r="E9" s="51">
        <v>5200168.71</v>
      </c>
      <c r="F9" s="51">
        <v>5541176.33</v>
      </c>
      <c r="G9" s="52">
        <v>0.0578</v>
      </c>
      <c r="H9" s="52">
        <v>0.1268</v>
      </c>
      <c r="I9" s="10">
        <f t="shared" si="0"/>
        <v>6.294351386781171</v>
      </c>
    </row>
    <row r="10" spans="1:9" ht="12.75">
      <c r="A10" s="50" t="s">
        <v>198</v>
      </c>
      <c r="B10" s="50" t="s">
        <v>199</v>
      </c>
      <c r="C10" s="51">
        <v>9419239.37</v>
      </c>
      <c r="D10" s="51">
        <v>5377032.42</v>
      </c>
      <c r="E10" s="51">
        <v>9103520.36</v>
      </c>
      <c r="F10" s="51">
        <v>4980754.27</v>
      </c>
      <c r="G10" s="52">
        <v>-0.0335</v>
      </c>
      <c r="H10" s="52">
        <v>-0.0737</v>
      </c>
      <c r="I10" s="10">
        <f t="shared" si="0"/>
        <v>5.657754902484891</v>
      </c>
    </row>
    <row r="11" spans="1:9" ht="12.75">
      <c r="A11" s="50" t="s">
        <v>76</v>
      </c>
      <c r="B11" s="50" t="s">
        <v>77</v>
      </c>
      <c r="C11" s="51">
        <v>3323652.29</v>
      </c>
      <c r="D11" s="51">
        <v>4798559.86</v>
      </c>
      <c r="E11" s="51">
        <v>3071810.63</v>
      </c>
      <c r="F11" s="51">
        <v>4097328.58</v>
      </c>
      <c r="G11" s="52">
        <v>-0.0758</v>
      </c>
      <c r="H11" s="52">
        <v>-0.1461</v>
      </c>
      <c r="I11" s="10">
        <f t="shared" si="0"/>
        <v>4.654251063983219</v>
      </c>
    </row>
    <row r="12" spans="1:9" ht="12.75">
      <c r="A12" s="50" t="s">
        <v>196</v>
      </c>
      <c r="B12" s="50" t="s">
        <v>197</v>
      </c>
      <c r="C12" s="51">
        <v>3843600.7</v>
      </c>
      <c r="D12" s="51">
        <v>3300799.65</v>
      </c>
      <c r="E12" s="51">
        <v>5025601.46</v>
      </c>
      <c r="F12" s="51">
        <v>3893568.2</v>
      </c>
      <c r="G12" s="52">
        <v>0.3075</v>
      </c>
      <c r="H12" s="52">
        <v>0.1796</v>
      </c>
      <c r="I12" s="10">
        <f t="shared" si="0"/>
        <v>4.422794897630892</v>
      </c>
    </row>
    <row r="13" spans="1:9" ht="12.75">
      <c r="A13" s="50" t="s">
        <v>200</v>
      </c>
      <c r="B13" s="50" t="s">
        <v>201</v>
      </c>
      <c r="C13" s="51">
        <v>2485029.5</v>
      </c>
      <c r="D13" s="51">
        <v>1778105.17</v>
      </c>
      <c r="E13" s="51">
        <v>5621369</v>
      </c>
      <c r="F13" s="51">
        <v>3713166.55</v>
      </c>
      <c r="G13" s="52">
        <v>1.2621</v>
      </c>
      <c r="H13" s="52">
        <v>1.0883</v>
      </c>
      <c r="I13" s="10">
        <f t="shared" si="0"/>
        <v>4.217872457298603</v>
      </c>
    </row>
    <row r="14" spans="1:9" ht="12.75">
      <c r="A14" s="50" t="s">
        <v>212</v>
      </c>
      <c r="B14" s="50" t="s">
        <v>213</v>
      </c>
      <c r="C14" s="51">
        <v>1167597.36</v>
      </c>
      <c r="D14" s="51">
        <v>2247696.55</v>
      </c>
      <c r="E14" s="51">
        <v>1533591.38</v>
      </c>
      <c r="F14" s="51">
        <v>3384563.5</v>
      </c>
      <c r="G14" s="52">
        <v>0.3135</v>
      </c>
      <c r="H14" s="52">
        <v>0.5058</v>
      </c>
      <c r="I14" s="10">
        <f t="shared" si="0"/>
        <v>3.8446045913637144</v>
      </c>
    </row>
    <row r="15" spans="1:9" ht="12.75">
      <c r="A15" s="50" t="s">
        <v>115</v>
      </c>
      <c r="B15" s="50" t="s">
        <v>116</v>
      </c>
      <c r="C15" s="51">
        <v>5702196.45</v>
      </c>
      <c r="D15" s="51">
        <v>2947619.35</v>
      </c>
      <c r="E15" s="51">
        <v>5548128.42</v>
      </c>
      <c r="F15" s="51">
        <v>3004716.98</v>
      </c>
      <c r="G15" s="52">
        <v>-0.027</v>
      </c>
      <c r="H15" s="52">
        <v>0.0194</v>
      </c>
      <c r="I15" s="10">
        <f t="shared" si="0"/>
        <v>3.4131280731049993</v>
      </c>
    </row>
    <row r="16" spans="1:9" ht="12.75">
      <c r="A16" s="50" t="s">
        <v>66</v>
      </c>
      <c r="B16" s="50" t="s">
        <v>67</v>
      </c>
      <c r="C16" s="51">
        <v>1790354</v>
      </c>
      <c r="D16" s="51">
        <v>2592459.94</v>
      </c>
      <c r="E16" s="51">
        <v>2044561</v>
      </c>
      <c r="F16" s="51">
        <v>2970081</v>
      </c>
      <c r="G16" s="52">
        <v>0.142</v>
      </c>
      <c r="H16" s="52">
        <v>0.1457</v>
      </c>
      <c r="I16" s="10">
        <f t="shared" si="0"/>
        <v>3.373784255878825</v>
      </c>
    </row>
    <row r="17" spans="1:9" ht="12.75">
      <c r="A17" s="50" t="s">
        <v>82</v>
      </c>
      <c r="B17" s="50" t="s">
        <v>83</v>
      </c>
      <c r="C17" s="51">
        <v>20806451.85</v>
      </c>
      <c r="D17" s="51">
        <v>3061543.27</v>
      </c>
      <c r="E17" s="51">
        <v>21410809.46</v>
      </c>
      <c r="F17" s="51">
        <v>2968809.53</v>
      </c>
      <c r="G17" s="52">
        <v>0.029</v>
      </c>
      <c r="H17" s="52">
        <v>-0.0303</v>
      </c>
      <c r="I17" s="10">
        <f t="shared" si="0"/>
        <v>3.3723399634612705</v>
      </c>
    </row>
    <row r="18" spans="1:9" ht="12.75">
      <c r="A18" s="50" t="s">
        <v>74</v>
      </c>
      <c r="B18" s="50" t="s">
        <v>75</v>
      </c>
      <c r="C18" s="51">
        <v>860987.5</v>
      </c>
      <c r="D18" s="51">
        <v>2085225.32</v>
      </c>
      <c r="E18" s="51">
        <v>1400945.2</v>
      </c>
      <c r="F18" s="51">
        <v>2788792.61</v>
      </c>
      <c r="G18" s="52">
        <v>0.6271</v>
      </c>
      <c r="H18" s="52">
        <v>0.3374</v>
      </c>
      <c r="I18" s="10">
        <f t="shared" si="0"/>
        <v>3.167854546906032</v>
      </c>
    </row>
    <row r="19" spans="1:9" ht="12.75">
      <c r="A19" s="50" t="s">
        <v>86</v>
      </c>
      <c r="B19" s="50" t="s">
        <v>87</v>
      </c>
      <c r="C19" s="51">
        <v>1718414</v>
      </c>
      <c r="D19" s="51">
        <v>2473933.63</v>
      </c>
      <c r="E19" s="51">
        <v>2100689.11</v>
      </c>
      <c r="F19" s="51">
        <v>2767312.4</v>
      </c>
      <c r="G19" s="52">
        <v>0.2225</v>
      </c>
      <c r="H19" s="52">
        <v>0.1186</v>
      </c>
      <c r="I19" s="10">
        <f t="shared" si="0"/>
        <v>3.1434546755520287</v>
      </c>
    </row>
    <row r="20" spans="1:9" ht="12.75">
      <c r="A20" s="50" t="s">
        <v>403</v>
      </c>
      <c r="B20" s="50" t="s">
        <v>404</v>
      </c>
      <c r="C20" s="51" t="s">
        <v>175</v>
      </c>
      <c r="D20" s="51" t="s">
        <v>175</v>
      </c>
      <c r="E20" s="51">
        <v>3760664.98</v>
      </c>
      <c r="F20" s="51">
        <v>2677575.23</v>
      </c>
      <c r="G20" s="52" t="s">
        <v>60</v>
      </c>
      <c r="H20" s="52" t="s">
        <v>60</v>
      </c>
      <c r="I20" s="10">
        <f t="shared" si="0"/>
        <v>3.0415201319105853</v>
      </c>
    </row>
    <row r="21" spans="1:9" ht="12.75">
      <c r="A21" s="50" t="s">
        <v>65</v>
      </c>
      <c r="B21" s="50" t="s">
        <v>39</v>
      </c>
      <c r="C21" s="51">
        <v>2416600</v>
      </c>
      <c r="D21" s="51">
        <v>2134715.64</v>
      </c>
      <c r="E21" s="51">
        <v>2573997.5</v>
      </c>
      <c r="F21" s="51">
        <v>2184020.84</v>
      </c>
      <c r="G21" s="52">
        <v>0.0651</v>
      </c>
      <c r="H21" s="52">
        <v>0.0231</v>
      </c>
      <c r="I21" s="10">
        <f t="shared" si="0"/>
        <v>2.480880192999196</v>
      </c>
    </row>
    <row r="22" spans="1:9" ht="12.75">
      <c r="A22" s="50" t="s">
        <v>90</v>
      </c>
      <c r="B22" s="50" t="s">
        <v>91</v>
      </c>
      <c r="C22" s="51">
        <v>1106972</v>
      </c>
      <c r="D22" s="51">
        <v>1334545.96</v>
      </c>
      <c r="E22" s="51">
        <v>2015619</v>
      </c>
      <c r="F22" s="51">
        <v>2150490.03</v>
      </c>
      <c r="G22" s="52">
        <v>0.8208</v>
      </c>
      <c r="H22" s="52">
        <v>0.6114</v>
      </c>
      <c r="I22" s="10">
        <f t="shared" si="0"/>
        <v>2.4427917641432613</v>
      </c>
    </row>
    <row r="23" spans="1:9" ht="12.75">
      <c r="A23" s="50" t="s">
        <v>70</v>
      </c>
      <c r="B23" s="50" t="s">
        <v>71</v>
      </c>
      <c r="C23" s="51">
        <v>1159612</v>
      </c>
      <c r="D23" s="51">
        <v>2438783.24</v>
      </c>
      <c r="E23" s="51">
        <v>1259986.8</v>
      </c>
      <c r="F23" s="51">
        <v>2147116.34</v>
      </c>
      <c r="G23" s="52">
        <v>0.0866</v>
      </c>
      <c r="H23" s="52">
        <v>-0.1196</v>
      </c>
      <c r="I23" s="10">
        <f t="shared" si="0"/>
        <v>2.438959511014065</v>
      </c>
    </row>
    <row r="24" spans="1:9" ht="12.75">
      <c r="A24" s="50" t="s">
        <v>96</v>
      </c>
      <c r="B24" s="50" t="s">
        <v>97</v>
      </c>
      <c r="C24" s="51">
        <v>524275.92</v>
      </c>
      <c r="D24" s="51">
        <v>679959.33</v>
      </c>
      <c r="E24" s="51">
        <v>1151375</v>
      </c>
      <c r="F24" s="51">
        <v>1529666.29</v>
      </c>
      <c r="G24" s="52">
        <v>1.1961</v>
      </c>
      <c r="H24" s="52">
        <v>1.2496</v>
      </c>
      <c r="I24" s="10">
        <f t="shared" si="0"/>
        <v>1.7375836032588248</v>
      </c>
    </row>
    <row r="25" spans="1:9" ht="12.75">
      <c r="A25" s="50" t="s">
        <v>211</v>
      </c>
      <c r="B25" s="50" t="s">
        <v>195</v>
      </c>
      <c r="C25" s="51">
        <v>1037455.18</v>
      </c>
      <c r="D25" s="51">
        <v>3476670.29</v>
      </c>
      <c r="E25" s="51">
        <v>531382.5</v>
      </c>
      <c r="F25" s="51">
        <v>1379096.78</v>
      </c>
      <c r="G25" s="52">
        <v>-0.4878</v>
      </c>
      <c r="H25" s="52">
        <v>-0.6033</v>
      </c>
      <c r="I25" s="10">
        <f t="shared" si="0"/>
        <v>1.5665481862943076</v>
      </c>
    </row>
    <row r="26" spans="1:9" ht="12.75">
      <c r="A26" s="50" t="s">
        <v>405</v>
      </c>
      <c r="B26" s="50" t="s">
        <v>195</v>
      </c>
      <c r="C26" s="51" t="s">
        <v>175</v>
      </c>
      <c r="D26" s="51" t="s">
        <v>175</v>
      </c>
      <c r="E26" s="51">
        <v>1375196.93</v>
      </c>
      <c r="F26" s="51">
        <v>1305457.12</v>
      </c>
      <c r="G26" s="52" t="s">
        <v>60</v>
      </c>
      <c r="H26" s="52" t="s">
        <v>60</v>
      </c>
      <c r="I26" s="10">
        <f t="shared" si="0"/>
        <v>1.4828991795782385</v>
      </c>
    </row>
    <row r="27" spans="1:9" ht="12.75">
      <c r="A27" s="50" t="s">
        <v>92</v>
      </c>
      <c r="B27" s="50" t="s">
        <v>93</v>
      </c>
      <c r="C27" s="51">
        <v>827527</v>
      </c>
      <c r="D27" s="51">
        <v>1202977.96</v>
      </c>
      <c r="E27" s="51">
        <v>867395</v>
      </c>
      <c r="F27" s="51">
        <v>1245659.86</v>
      </c>
      <c r="G27" s="52">
        <v>0.0482</v>
      </c>
      <c r="H27" s="52">
        <v>0.0355</v>
      </c>
      <c r="I27" s="10">
        <f t="shared" si="0"/>
        <v>1.4149740777602435</v>
      </c>
    </row>
    <row r="28" spans="1:9" ht="12.75">
      <c r="A28" s="50" t="s">
        <v>63</v>
      </c>
      <c r="B28" s="50" t="s">
        <v>64</v>
      </c>
      <c r="C28" s="51">
        <v>1754629</v>
      </c>
      <c r="D28" s="51">
        <v>1732231.58</v>
      </c>
      <c r="E28" s="51">
        <v>1419314</v>
      </c>
      <c r="F28" s="51">
        <v>1245366.54</v>
      </c>
      <c r="G28" s="52">
        <v>-0.1911</v>
      </c>
      <c r="H28" s="52">
        <v>-0.2811</v>
      </c>
      <c r="I28" s="10">
        <f t="shared" si="0"/>
        <v>1.4146408887334343</v>
      </c>
    </row>
    <row r="29" spans="1:9" ht="12.75">
      <c r="A29" s="50" t="s">
        <v>117</v>
      </c>
      <c r="B29" s="50" t="s">
        <v>40</v>
      </c>
      <c r="C29" s="51">
        <v>684020</v>
      </c>
      <c r="D29" s="51">
        <v>677616.29</v>
      </c>
      <c r="E29" s="51">
        <v>1184585</v>
      </c>
      <c r="F29" s="51">
        <v>1216862.7</v>
      </c>
      <c r="G29" s="52">
        <v>0.7318</v>
      </c>
      <c r="H29" s="52">
        <v>0.7958</v>
      </c>
      <c r="I29" s="10">
        <f t="shared" si="0"/>
        <v>1.3822627123052191</v>
      </c>
    </row>
    <row r="30" spans="1:9" ht="12.75">
      <c r="A30" s="50" t="s">
        <v>105</v>
      </c>
      <c r="B30" s="50" t="s">
        <v>106</v>
      </c>
      <c r="C30" s="51">
        <v>539634.8</v>
      </c>
      <c r="D30" s="51">
        <v>712733.21</v>
      </c>
      <c r="E30" s="51">
        <v>969789.92</v>
      </c>
      <c r="F30" s="51">
        <v>1159035.53</v>
      </c>
      <c r="G30" s="52">
        <v>0.7971</v>
      </c>
      <c r="H30" s="52">
        <v>0.6262</v>
      </c>
      <c r="I30" s="10">
        <f t="shared" si="0"/>
        <v>1.316575481651231</v>
      </c>
    </row>
    <row r="31" spans="1:9" ht="12.75">
      <c r="A31" s="50" t="s">
        <v>107</v>
      </c>
      <c r="B31" s="50" t="s">
        <v>108</v>
      </c>
      <c r="C31" s="51">
        <v>1173614</v>
      </c>
      <c r="D31" s="51">
        <v>1208897.38</v>
      </c>
      <c r="E31" s="51">
        <v>1106615.3</v>
      </c>
      <c r="F31" s="51">
        <v>1082661.2</v>
      </c>
      <c r="G31" s="52">
        <v>-0.0571</v>
      </c>
      <c r="H31" s="52">
        <v>-0.1044</v>
      </c>
      <c r="I31" s="10">
        <f t="shared" si="0"/>
        <v>1.229820099522833</v>
      </c>
    </row>
    <row r="32" spans="1:9" ht="12.75">
      <c r="A32" s="50" t="s">
        <v>104</v>
      </c>
      <c r="B32" s="50" t="s">
        <v>43</v>
      </c>
      <c r="C32" s="51">
        <v>1115456.5</v>
      </c>
      <c r="D32" s="51">
        <v>1526184.51</v>
      </c>
      <c r="E32" s="51">
        <v>712232.1</v>
      </c>
      <c r="F32" s="51">
        <v>862713.84</v>
      </c>
      <c r="G32" s="52">
        <v>-0.3615</v>
      </c>
      <c r="H32" s="52">
        <v>-0.4347</v>
      </c>
      <c r="I32" s="10">
        <f t="shared" si="0"/>
        <v>0.9799767651861224</v>
      </c>
    </row>
    <row r="33" spans="1:9" ht="12.75">
      <c r="A33" s="50" t="s">
        <v>94</v>
      </c>
      <c r="B33" s="50" t="s">
        <v>95</v>
      </c>
      <c r="C33" s="51">
        <v>3841714</v>
      </c>
      <c r="D33" s="51">
        <v>1754219.1</v>
      </c>
      <c r="E33" s="51">
        <v>2270667</v>
      </c>
      <c r="F33" s="51">
        <v>833456.25</v>
      </c>
      <c r="G33" s="52">
        <v>-0.4089</v>
      </c>
      <c r="H33" s="52">
        <v>-0.5249</v>
      </c>
      <c r="I33" s="10">
        <f t="shared" si="0"/>
        <v>0.9467423865590892</v>
      </c>
    </row>
    <row r="34" spans="1:9" ht="12.75">
      <c r="A34" s="50" t="s">
        <v>68</v>
      </c>
      <c r="B34" s="50" t="s">
        <v>69</v>
      </c>
      <c r="C34" s="51">
        <v>2064834.2</v>
      </c>
      <c r="D34" s="51">
        <v>3277871.75</v>
      </c>
      <c r="E34" s="51">
        <v>718285</v>
      </c>
      <c r="F34" s="51">
        <v>832616.06</v>
      </c>
      <c r="G34" s="52">
        <v>-0.6521</v>
      </c>
      <c r="H34" s="52">
        <v>-0.746</v>
      </c>
      <c r="I34" s="10">
        <f t="shared" si="0"/>
        <v>0.9457879951489065</v>
      </c>
    </row>
    <row r="35" spans="1:9" ht="12.75">
      <c r="A35" s="50" t="s">
        <v>406</v>
      </c>
      <c r="B35" s="50" t="s">
        <v>407</v>
      </c>
      <c r="C35" s="51">
        <v>240334</v>
      </c>
      <c r="D35" s="51">
        <v>293870.52</v>
      </c>
      <c r="E35" s="51">
        <v>655384</v>
      </c>
      <c r="F35" s="51">
        <v>800033.1</v>
      </c>
      <c r="G35" s="52">
        <v>1.727</v>
      </c>
      <c r="H35" s="52">
        <v>1.7224</v>
      </c>
      <c r="I35" s="10">
        <f t="shared" si="0"/>
        <v>0.9087762512072665</v>
      </c>
    </row>
    <row r="36" spans="1:9" ht="12.75">
      <c r="A36" s="50" t="s">
        <v>206</v>
      </c>
      <c r="B36" s="50" t="s">
        <v>207</v>
      </c>
      <c r="C36" s="51">
        <v>596756</v>
      </c>
      <c r="D36" s="51">
        <v>688041.79</v>
      </c>
      <c r="E36" s="51">
        <v>801137</v>
      </c>
      <c r="F36" s="51">
        <v>799617.5</v>
      </c>
      <c r="G36" s="52">
        <v>0.3425</v>
      </c>
      <c r="H36" s="52">
        <v>0.1622</v>
      </c>
      <c r="I36" s="10">
        <f t="shared" si="0"/>
        <v>0.908304161477477</v>
      </c>
    </row>
    <row r="37" spans="1:9" ht="12.75">
      <c r="A37" s="50" t="s">
        <v>99</v>
      </c>
      <c r="B37" s="50" t="s">
        <v>100</v>
      </c>
      <c r="C37" s="51">
        <v>808528.38</v>
      </c>
      <c r="D37" s="51">
        <v>766780.64</v>
      </c>
      <c r="E37" s="51">
        <v>833068.86</v>
      </c>
      <c r="F37" s="51">
        <v>772376.28</v>
      </c>
      <c r="G37" s="52">
        <v>0.0304</v>
      </c>
      <c r="H37" s="52">
        <v>0.0073</v>
      </c>
      <c r="I37" s="10">
        <f t="shared" si="0"/>
        <v>0.8773602245454771</v>
      </c>
    </row>
    <row r="38" spans="1:9" ht="12.75">
      <c r="A38" s="50" t="s">
        <v>141</v>
      </c>
      <c r="B38" s="50" t="s">
        <v>142</v>
      </c>
      <c r="C38" s="51">
        <v>129284</v>
      </c>
      <c r="D38" s="51">
        <v>395712.69</v>
      </c>
      <c r="E38" s="51">
        <v>198715.68</v>
      </c>
      <c r="F38" s="51">
        <v>619349.93</v>
      </c>
      <c r="G38" s="52">
        <v>0.537</v>
      </c>
      <c r="H38" s="52">
        <v>0.5652</v>
      </c>
      <c r="I38" s="10">
        <f t="shared" si="0"/>
        <v>0.7035340257432886</v>
      </c>
    </row>
    <row r="39" spans="1:9" ht="12.75">
      <c r="A39" s="50" t="s">
        <v>109</v>
      </c>
      <c r="B39" s="50" t="s">
        <v>110</v>
      </c>
      <c r="C39" s="51">
        <v>1614569</v>
      </c>
      <c r="D39" s="51">
        <v>1073056.49</v>
      </c>
      <c r="E39" s="51">
        <v>882877.41</v>
      </c>
      <c r="F39" s="51">
        <v>616396.71</v>
      </c>
      <c r="G39" s="52">
        <v>-0.4532</v>
      </c>
      <c r="H39" s="52">
        <v>-0.4256</v>
      </c>
      <c r="I39" s="10">
        <f t="shared" si="0"/>
        <v>0.700179394290427</v>
      </c>
    </row>
    <row r="40" spans="1:9" ht="12.75">
      <c r="A40" s="50" t="s">
        <v>133</v>
      </c>
      <c r="B40" s="50" t="s">
        <v>134</v>
      </c>
      <c r="C40" s="51">
        <v>425342.7</v>
      </c>
      <c r="D40" s="51">
        <v>226815.39</v>
      </c>
      <c r="E40" s="51">
        <v>772747.03</v>
      </c>
      <c r="F40" s="51">
        <v>490929.77</v>
      </c>
      <c r="G40" s="52">
        <v>0.8168</v>
      </c>
      <c r="H40" s="52">
        <v>1.1644</v>
      </c>
      <c r="I40" s="10">
        <f t="shared" si="0"/>
        <v>0.5576585718598963</v>
      </c>
    </row>
    <row r="41" spans="1:9" ht="12.75">
      <c r="A41" s="50" t="s">
        <v>309</v>
      </c>
      <c r="B41" s="50" t="s">
        <v>310</v>
      </c>
      <c r="C41" s="53">
        <v>434</v>
      </c>
      <c r="D41" s="51">
        <v>1293.09</v>
      </c>
      <c r="E41" s="51">
        <v>199420</v>
      </c>
      <c r="F41" s="51">
        <v>378788.25</v>
      </c>
      <c r="G41" s="52">
        <v>458.4931</v>
      </c>
      <c r="H41" s="52">
        <v>291.9326</v>
      </c>
      <c r="I41" s="10">
        <f t="shared" si="0"/>
        <v>0.430274404691957</v>
      </c>
    </row>
    <row r="42" spans="1:9" ht="12.75">
      <c r="A42" s="50" t="s">
        <v>78</v>
      </c>
      <c r="B42" s="50" t="s">
        <v>79</v>
      </c>
      <c r="C42" s="51">
        <v>285219.6</v>
      </c>
      <c r="D42" s="51">
        <v>422032.1</v>
      </c>
      <c r="E42" s="51">
        <v>273534</v>
      </c>
      <c r="F42" s="51">
        <v>372983.95</v>
      </c>
      <c r="G42" s="52">
        <v>-0.041</v>
      </c>
      <c r="H42" s="52">
        <v>-0.1162</v>
      </c>
      <c r="I42" s="10">
        <f t="shared" si="0"/>
        <v>0.4236811649936466</v>
      </c>
    </row>
    <row r="43" spans="1:9" ht="12.75">
      <c r="A43" s="50" t="s">
        <v>98</v>
      </c>
      <c r="B43" s="50" t="s">
        <v>42</v>
      </c>
      <c r="C43" s="51">
        <v>135220</v>
      </c>
      <c r="D43" s="51">
        <v>93659.7</v>
      </c>
      <c r="E43" s="51">
        <v>523322.5</v>
      </c>
      <c r="F43" s="51">
        <v>320867.51</v>
      </c>
      <c r="G43" s="52">
        <v>2.8702</v>
      </c>
      <c r="H43" s="52">
        <v>2.4259</v>
      </c>
      <c r="I43" s="10">
        <f t="shared" si="0"/>
        <v>0.3644808856933671</v>
      </c>
    </row>
    <row r="44" spans="1:9" ht="12.75">
      <c r="A44" s="50" t="s">
        <v>101</v>
      </c>
      <c r="B44" s="50" t="s">
        <v>102</v>
      </c>
      <c r="C44" s="51">
        <v>275576.32</v>
      </c>
      <c r="D44" s="51">
        <v>296223.93</v>
      </c>
      <c r="E44" s="51">
        <v>307577.95</v>
      </c>
      <c r="F44" s="51">
        <v>287190.34</v>
      </c>
      <c r="G44" s="52">
        <v>0.1161</v>
      </c>
      <c r="H44" s="52">
        <v>-0.0305</v>
      </c>
      <c r="I44" s="10">
        <f t="shared" si="0"/>
        <v>0.3262262031010221</v>
      </c>
    </row>
    <row r="45" spans="1:9" ht="12.75">
      <c r="A45" s="50" t="s">
        <v>113</v>
      </c>
      <c r="B45" s="50" t="s">
        <v>114</v>
      </c>
      <c r="C45" s="51">
        <v>74401.16</v>
      </c>
      <c r="D45" s="51">
        <v>168322.93</v>
      </c>
      <c r="E45" s="51">
        <v>148565.56</v>
      </c>
      <c r="F45" s="51">
        <v>284953.64</v>
      </c>
      <c r="G45" s="52">
        <v>0.9968</v>
      </c>
      <c r="H45" s="52">
        <v>0.6929</v>
      </c>
      <c r="I45" s="10">
        <f t="shared" si="0"/>
        <v>0.3236854834219547</v>
      </c>
    </row>
    <row r="46" spans="1:9" ht="12.75">
      <c r="A46" s="50" t="s">
        <v>103</v>
      </c>
      <c r="B46" s="50" t="s">
        <v>41</v>
      </c>
      <c r="C46" s="51">
        <v>127221</v>
      </c>
      <c r="D46" s="51">
        <v>98584.02</v>
      </c>
      <c r="E46" s="51">
        <v>325639.5</v>
      </c>
      <c r="F46" s="51">
        <v>259955.29</v>
      </c>
      <c r="G46" s="52">
        <v>1.5596</v>
      </c>
      <c r="H46" s="52">
        <v>1.6369</v>
      </c>
      <c r="I46" s="10">
        <f t="shared" si="0"/>
        <v>0.2952892748158768</v>
      </c>
    </row>
    <row r="47" spans="1:9" ht="12.75">
      <c r="A47" s="50" t="s">
        <v>388</v>
      </c>
      <c r="B47" s="50" t="s">
        <v>389</v>
      </c>
      <c r="C47" s="51">
        <v>64063.68</v>
      </c>
      <c r="D47" s="51">
        <v>114713.73</v>
      </c>
      <c r="E47" s="51">
        <v>143200</v>
      </c>
      <c r="F47" s="51">
        <v>251411.61</v>
      </c>
      <c r="G47" s="52">
        <v>1.2353</v>
      </c>
      <c r="H47" s="52">
        <v>1.1916</v>
      </c>
      <c r="I47" s="10">
        <f t="shared" si="0"/>
        <v>0.28558430950642333</v>
      </c>
    </row>
    <row r="48" spans="1:9" ht="12.75">
      <c r="A48" s="50" t="s">
        <v>135</v>
      </c>
      <c r="B48" s="50" t="s">
        <v>136</v>
      </c>
      <c r="C48" s="51">
        <v>130440</v>
      </c>
      <c r="D48" s="51">
        <v>203813.04</v>
      </c>
      <c r="E48" s="51">
        <v>156625</v>
      </c>
      <c r="F48" s="51">
        <v>245666.85</v>
      </c>
      <c r="G48" s="52">
        <v>0.2007</v>
      </c>
      <c r="H48" s="52">
        <v>0.2054</v>
      </c>
      <c r="I48" s="10">
        <f t="shared" si="0"/>
        <v>0.2790587026822989</v>
      </c>
    </row>
    <row r="49" spans="1:9" ht="12.75">
      <c r="A49" s="50" t="s">
        <v>317</v>
      </c>
      <c r="B49" s="50" t="s">
        <v>318</v>
      </c>
      <c r="C49" s="51">
        <v>357695.64</v>
      </c>
      <c r="D49" s="51">
        <v>283587.2</v>
      </c>
      <c r="E49" s="51">
        <v>243096</v>
      </c>
      <c r="F49" s="51">
        <v>221497.74</v>
      </c>
      <c r="G49" s="52">
        <v>-0.3204</v>
      </c>
      <c r="H49" s="52">
        <v>-0.2189</v>
      </c>
      <c r="I49" s="10">
        <f t="shared" si="0"/>
        <v>0.2516044471261024</v>
      </c>
    </row>
    <row r="50" spans="1:9" ht="12.75">
      <c r="A50" s="50" t="s">
        <v>145</v>
      </c>
      <c r="B50" s="50" t="s">
        <v>146</v>
      </c>
      <c r="C50" s="51">
        <v>106079.81</v>
      </c>
      <c r="D50" s="51">
        <v>55457.37</v>
      </c>
      <c r="E50" s="51">
        <v>370174.07</v>
      </c>
      <c r="F50" s="51">
        <v>219269.68</v>
      </c>
      <c r="G50" s="52">
        <v>2.4896</v>
      </c>
      <c r="H50" s="52">
        <v>2.9538</v>
      </c>
      <c r="I50" s="10">
        <f t="shared" si="0"/>
        <v>0.24907354182447822</v>
      </c>
    </row>
    <row r="51" spans="1:9" ht="12.75">
      <c r="A51" s="50" t="s">
        <v>325</v>
      </c>
      <c r="B51" s="50" t="s">
        <v>195</v>
      </c>
      <c r="C51" s="51">
        <v>177329.7</v>
      </c>
      <c r="D51" s="51">
        <v>338842.96</v>
      </c>
      <c r="E51" s="51">
        <v>83200</v>
      </c>
      <c r="F51" s="51">
        <v>210750.6</v>
      </c>
      <c r="G51" s="52">
        <v>-0.5308</v>
      </c>
      <c r="H51" s="52">
        <v>-0.378</v>
      </c>
      <c r="I51" s="10">
        <f t="shared" si="0"/>
        <v>0.23939652022857824</v>
      </c>
    </row>
    <row r="52" spans="1:9" ht="12.75">
      <c r="A52" s="50" t="s">
        <v>126</v>
      </c>
      <c r="B52" s="50" t="s">
        <v>127</v>
      </c>
      <c r="C52" s="51">
        <v>182672.2</v>
      </c>
      <c r="D52" s="51">
        <v>370334.55</v>
      </c>
      <c r="E52" s="51">
        <v>94936.2</v>
      </c>
      <c r="F52" s="51">
        <v>185116.56</v>
      </c>
      <c r="G52" s="52">
        <v>-0.4803</v>
      </c>
      <c r="H52" s="52">
        <v>-0.5001</v>
      </c>
      <c r="I52" s="10">
        <f t="shared" si="0"/>
        <v>0.21027821653027234</v>
      </c>
    </row>
    <row r="53" spans="1:9" ht="12.75">
      <c r="A53" s="50" t="s">
        <v>225</v>
      </c>
      <c r="B53" s="50" t="s">
        <v>226</v>
      </c>
      <c r="C53" s="51">
        <v>2950</v>
      </c>
      <c r="D53" s="51">
        <v>3514.15</v>
      </c>
      <c r="E53" s="51">
        <v>97270</v>
      </c>
      <c r="F53" s="51">
        <v>184979.03</v>
      </c>
      <c r="G53" s="52">
        <v>31.9729</v>
      </c>
      <c r="H53" s="52">
        <v>51.6383</v>
      </c>
      <c r="I53" s="10">
        <f t="shared" si="0"/>
        <v>0.21012199299673537</v>
      </c>
    </row>
    <row r="54" spans="1:9" ht="12.75">
      <c r="A54" s="50" t="s">
        <v>122</v>
      </c>
      <c r="B54" s="50" t="s">
        <v>123</v>
      </c>
      <c r="C54" s="51">
        <v>67749.2</v>
      </c>
      <c r="D54" s="51">
        <v>67994.88</v>
      </c>
      <c r="E54" s="51">
        <v>229654.8</v>
      </c>
      <c r="F54" s="51">
        <v>166815.6</v>
      </c>
      <c r="G54" s="52">
        <v>2.3898</v>
      </c>
      <c r="H54" s="52">
        <v>1.4534</v>
      </c>
      <c r="I54" s="10">
        <f t="shared" si="0"/>
        <v>0.1894897293760607</v>
      </c>
    </row>
    <row r="55" spans="1:9" ht="12.75">
      <c r="A55" s="50" t="s">
        <v>173</v>
      </c>
      <c r="B55" s="50" t="s">
        <v>174</v>
      </c>
      <c r="C55" s="51">
        <v>64796.69</v>
      </c>
      <c r="D55" s="51">
        <v>36391.27</v>
      </c>
      <c r="E55" s="51">
        <v>224960.78</v>
      </c>
      <c r="F55" s="51">
        <v>154822.28</v>
      </c>
      <c r="G55" s="52">
        <v>2.4718</v>
      </c>
      <c r="H55" s="52">
        <v>3.2544</v>
      </c>
      <c r="I55" s="10">
        <f t="shared" si="0"/>
        <v>0.1758662375616231</v>
      </c>
    </row>
    <row r="56" spans="1:9" ht="12.75">
      <c r="A56" s="50" t="s">
        <v>118</v>
      </c>
      <c r="B56" s="50" t="s">
        <v>119</v>
      </c>
      <c r="C56" s="51">
        <v>16535.67</v>
      </c>
      <c r="D56" s="51">
        <v>271835.82</v>
      </c>
      <c r="E56" s="51">
        <v>12393.66</v>
      </c>
      <c r="F56" s="51">
        <v>153267.33</v>
      </c>
      <c r="G56" s="52">
        <v>-0.2505</v>
      </c>
      <c r="H56" s="52">
        <v>-0.4362</v>
      </c>
      <c r="I56" s="10">
        <f t="shared" si="0"/>
        <v>0.17409993360268095</v>
      </c>
    </row>
    <row r="57" spans="1:9" ht="12.75">
      <c r="A57" s="50" t="s">
        <v>137</v>
      </c>
      <c r="B57" s="50" t="s">
        <v>138</v>
      </c>
      <c r="C57" s="51">
        <v>95783</v>
      </c>
      <c r="D57" s="51">
        <v>161897.06</v>
      </c>
      <c r="E57" s="51">
        <v>87309</v>
      </c>
      <c r="F57" s="51">
        <v>152302.92</v>
      </c>
      <c r="G57" s="52">
        <v>-0.0885</v>
      </c>
      <c r="H57" s="52">
        <v>-0.0593</v>
      </c>
      <c r="I57" s="10">
        <f t="shared" si="0"/>
        <v>0.1730044377982864</v>
      </c>
    </row>
    <row r="58" spans="1:9" ht="12.75">
      <c r="A58" s="50" t="s">
        <v>500</v>
      </c>
      <c r="B58" s="50" t="s">
        <v>501</v>
      </c>
      <c r="C58" s="51" t="s">
        <v>175</v>
      </c>
      <c r="D58" s="51" t="s">
        <v>175</v>
      </c>
      <c r="E58" s="51">
        <v>204206.52</v>
      </c>
      <c r="F58" s="51">
        <v>148690.3</v>
      </c>
      <c r="G58" s="52" t="s">
        <v>60</v>
      </c>
      <c r="H58" s="52" t="s">
        <v>60</v>
      </c>
      <c r="I58" s="10">
        <f t="shared" si="0"/>
        <v>0.16890077851139387</v>
      </c>
    </row>
    <row r="59" spans="1:9" ht="12.75">
      <c r="A59" s="50" t="s">
        <v>502</v>
      </c>
      <c r="B59" s="50" t="s">
        <v>503</v>
      </c>
      <c r="C59" s="51" t="s">
        <v>175</v>
      </c>
      <c r="D59" s="51" t="s">
        <v>175</v>
      </c>
      <c r="E59" s="51">
        <v>184295.26</v>
      </c>
      <c r="F59" s="51">
        <v>131858.1</v>
      </c>
      <c r="G59" s="52" t="s">
        <v>60</v>
      </c>
      <c r="H59" s="52" t="s">
        <v>60</v>
      </c>
      <c r="I59" s="10">
        <f t="shared" si="0"/>
        <v>0.1497806900855888</v>
      </c>
    </row>
    <row r="60" spans="1:9" ht="12.75">
      <c r="A60" s="50" t="s">
        <v>233</v>
      </c>
      <c r="B60" s="50" t="s">
        <v>234</v>
      </c>
      <c r="C60" s="51">
        <v>57062</v>
      </c>
      <c r="D60" s="51">
        <v>92488.98</v>
      </c>
      <c r="E60" s="51">
        <v>89619</v>
      </c>
      <c r="F60" s="51">
        <v>129757.56</v>
      </c>
      <c r="G60" s="52">
        <v>0.5706</v>
      </c>
      <c r="H60" s="52">
        <v>0.403</v>
      </c>
      <c r="I60" s="10">
        <f t="shared" si="0"/>
        <v>0.14739463772511657</v>
      </c>
    </row>
    <row r="61" spans="1:9" ht="12.75">
      <c r="A61" s="50" t="s">
        <v>129</v>
      </c>
      <c r="B61" s="50" t="s">
        <v>130</v>
      </c>
      <c r="C61" s="51">
        <v>57736.39</v>
      </c>
      <c r="D61" s="51">
        <v>159361.05</v>
      </c>
      <c r="E61" s="51">
        <v>35968</v>
      </c>
      <c r="F61" s="51">
        <v>126747.58</v>
      </c>
      <c r="G61" s="52">
        <v>-0.377</v>
      </c>
      <c r="H61" s="52">
        <v>-0.2047</v>
      </c>
      <c r="I61" s="10">
        <f t="shared" si="0"/>
        <v>0.1439755312648853</v>
      </c>
    </row>
    <row r="62" spans="1:9" ht="12.75">
      <c r="A62" s="50" t="s">
        <v>143</v>
      </c>
      <c r="B62" s="50" t="s">
        <v>144</v>
      </c>
      <c r="C62" s="51">
        <v>35731.2</v>
      </c>
      <c r="D62" s="51">
        <v>83084.35</v>
      </c>
      <c r="E62" s="51">
        <v>58985.6</v>
      </c>
      <c r="F62" s="51">
        <v>121487.4</v>
      </c>
      <c r="G62" s="52">
        <v>0.6508</v>
      </c>
      <c r="H62" s="52">
        <v>0.4622</v>
      </c>
      <c r="I62" s="10">
        <f t="shared" si="0"/>
        <v>0.1380003701608317</v>
      </c>
    </row>
    <row r="63" spans="1:9" ht="12.75">
      <c r="A63" s="50" t="s">
        <v>120</v>
      </c>
      <c r="B63" s="50" t="s">
        <v>121</v>
      </c>
      <c r="C63" s="51">
        <v>94755.12</v>
      </c>
      <c r="D63" s="51">
        <v>73824.23</v>
      </c>
      <c r="E63" s="51">
        <v>162804</v>
      </c>
      <c r="F63" s="51">
        <v>115273.38</v>
      </c>
      <c r="G63" s="52">
        <v>0.7182</v>
      </c>
      <c r="H63" s="52">
        <v>0.5615</v>
      </c>
      <c r="I63" s="10">
        <f t="shared" si="0"/>
        <v>0.13094171996182496</v>
      </c>
    </row>
    <row r="64" spans="1:9" ht="12.75">
      <c r="A64" s="50" t="s">
        <v>250</v>
      </c>
      <c r="B64" s="50" t="s">
        <v>251</v>
      </c>
      <c r="C64" s="53">
        <v>562.4</v>
      </c>
      <c r="D64" s="51">
        <v>1987.45</v>
      </c>
      <c r="E64" s="51">
        <v>65252</v>
      </c>
      <c r="F64" s="51">
        <v>105603.93</v>
      </c>
      <c r="G64" s="52">
        <v>115.0242</v>
      </c>
      <c r="H64" s="52">
        <v>52.1354</v>
      </c>
      <c r="I64" s="10">
        <f t="shared" si="0"/>
        <v>0.11995796626183915</v>
      </c>
    </row>
    <row r="65" spans="1:9" ht="12.75">
      <c r="A65" s="50" t="s">
        <v>124</v>
      </c>
      <c r="B65" s="50" t="s">
        <v>125</v>
      </c>
      <c r="C65" s="51">
        <v>29823.68</v>
      </c>
      <c r="D65" s="51">
        <v>67611.61</v>
      </c>
      <c r="E65" s="51">
        <v>52606</v>
      </c>
      <c r="F65" s="51">
        <v>105072.82</v>
      </c>
      <c r="G65" s="52">
        <v>0.7639</v>
      </c>
      <c r="H65" s="52">
        <v>0.5541</v>
      </c>
      <c r="I65" s="10">
        <f t="shared" si="0"/>
        <v>0.11935466602991289</v>
      </c>
    </row>
    <row r="66" spans="1:9" ht="12.75">
      <c r="A66" s="50" t="s">
        <v>208</v>
      </c>
      <c r="B66" s="50" t="s">
        <v>209</v>
      </c>
      <c r="C66" s="51">
        <v>127008</v>
      </c>
      <c r="D66" s="51">
        <v>129222.48</v>
      </c>
      <c r="E66" s="51">
        <v>106921</v>
      </c>
      <c r="F66" s="51">
        <v>93353.42</v>
      </c>
      <c r="G66" s="52">
        <v>-0.1582</v>
      </c>
      <c r="H66" s="52">
        <v>-0.2776</v>
      </c>
      <c r="I66" s="10">
        <f t="shared" si="0"/>
        <v>0.10604232632996993</v>
      </c>
    </row>
    <row r="67" spans="1:9" ht="12.75">
      <c r="A67" s="50" t="s">
        <v>364</v>
      </c>
      <c r="B67" s="50" t="s">
        <v>365</v>
      </c>
      <c r="C67" s="51">
        <v>4305</v>
      </c>
      <c r="D67" s="51">
        <v>50010.25</v>
      </c>
      <c r="E67" s="51">
        <v>7560</v>
      </c>
      <c r="F67" s="51">
        <v>92990</v>
      </c>
      <c r="G67" s="52">
        <v>0.7561</v>
      </c>
      <c r="H67" s="52">
        <v>0.8594</v>
      </c>
      <c r="I67" s="10">
        <f t="shared" si="0"/>
        <v>0.10562950907876652</v>
      </c>
    </row>
    <row r="68" spans="1:9" ht="12.75">
      <c r="A68" s="50" t="s">
        <v>305</v>
      </c>
      <c r="B68" s="50" t="s">
        <v>306</v>
      </c>
      <c r="C68" s="51">
        <v>17677.6</v>
      </c>
      <c r="D68" s="51">
        <v>45050.1</v>
      </c>
      <c r="E68" s="51">
        <v>46300</v>
      </c>
      <c r="F68" s="51">
        <v>83366.55</v>
      </c>
      <c r="G68" s="52">
        <v>1.6191</v>
      </c>
      <c r="H68" s="52">
        <v>0.8505</v>
      </c>
      <c r="I68" s="10">
        <f t="shared" si="0"/>
        <v>0.09469800785127909</v>
      </c>
    </row>
    <row r="69" spans="1:9" ht="12.75">
      <c r="A69" s="50" t="s">
        <v>248</v>
      </c>
      <c r="B69" s="50" t="s">
        <v>249</v>
      </c>
      <c r="C69" s="51">
        <v>40331</v>
      </c>
      <c r="D69" s="51">
        <v>67399.56</v>
      </c>
      <c r="E69" s="51">
        <v>56497.18</v>
      </c>
      <c r="F69" s="51">
        <v>79207.43</v>
      </c>
      <c r="G69" s="52">
        <v>0.4008</v>
      </c>
      <c r="H69" s="52">
        <v>0.1752</v>
      </c>
      <c r="I69" s="10">
        <f t="shared" si="0"/>
        <v>0.08997356647263967</v>
      </c>
    </row>
    <row r="70" spans="1:9" ht="12.75">
      <c r="A70" s="50" t="s">
        <v>159</v>
      </c>
      <c r="B70" s="50" t="s">
        <v>160</v>
      </c>
      <c r="C70" s="51">
        <v>170713</v>
      </c>
      <c r="D70" s="51">
        <v>183873.23</v>
      </c>
      <c r="E70" s="51">
        <v>78564</v>
      </c>
      <c r="F70" s="51">
        <v>78177.94</v>
      </c>
      <c r="G70" s="52">
        <v>-0.5398</v>
      </c>
      <c r="H70" s="52">
        <v>-0.5748</v>
      </c>
      <c r="I70" s="10">
        <f t="shared" si="0"/>
        <v>0.08880414477889303</v>
      </c>
    </row>
    <row r="71" spans="1:9" ht="12.75">
      <c r="A71" s="50" t="s">
        <v>408</v>
      </c>
      <c r="B71" s="50" t="s">
        <v>409</v>
      </c>
      <c r="C71" s="51" t="s">
        <v>175</v>
      </c>
      <c r="D71" s="51" t="s">
        <v>175</v>
      </c>
      <c r="E71" s="51">
        <v>38500</v>
      </c>
      <c r="F71" s="51">
        <v>66905</v>
      </c>
      <c r="G71" s="52" t="s">
        <v>60</v>
      </c>
      <c r="H71" s="52" t="s">
        <v>60</v>
      </c>
      <c r="I71" s="10">
        <f t="shared" si="0"/>
        <v>0.07599894940224619</v>
      </c>
    </row>
    <row r="72" spans="1:9" ht="12.75">
      <c r="A72" s="50" t="s">
        <v>410</v>
      </c>
      <c r="B72" s="50" t="s">
        <v>411</v>
      </c>
      <c r="C72" s="53">
        <v>680</v>
      </c>
      <c r="D72" s="51">
        <v>2414</v>
      </c>
      <c r="E72" s="51">
        <v>39046.32</v>
      </c>
      <c r="F72" s="51">
        <v>65708.57</v>
      </c>
      <c r="G72" s="52">
        <v>56.4211</v>
      </c>
      <c r="H72" s="52">
        <v>26.2198</v>
      </c>
      <c r="I72" s="10">
        <f aca="true" t="shared" si="1" ref="I72:I135">F72/$F$189*100</f>
        <v>0.0746398966702631</v>
      </c>
    </row>
    <row r="73" spans="1:9" ht="12.75">
      <c r="A73" s="50" t="s">
        <v>223</v>
      </c>
      <c r="B73" s="50" t="s">
        <v>224</v>
      </c>
      <c r="C73" s="51">
        <v>15594</v>
      </c>
      <c r="D73" s="51">
        <v>19365.06</v>
      </c>
      <c r="E73" s="51">
        <v>66564</v>
      </c>
      <c r="F73" s="51">
        <v>61642.69</v>
      </c>
      <c r="G73" s="52">
        <v>3.2686</v>
      </c>
      <c r="H73" s="52">
        <v>2.1832</v>
      </c>
      <c r="I73" s="10">
        <f t="shared" si="1"/>
        <v>0.07002136878153124</v>
      </c>
    </row>
    <row r="74" spans="1:9" ht="12.75">
      <c r="A74" s="50" t="s">
        <v>363</v>
      </c>
      <c r="B74" s="50" t="s">
        <v>195</v>
      </c>
      <c r="C74" s="51">
        <v>48335</v>
      </c>
      <c r="D74" s="51">
        <v>55166.99</v>
      </c>
      <c r="E74" s="51">
        <v>50830</v>
      </c>
      <c r="F74" s="51">
        <v>58192.89</v>
      </c>
      <c r="G74" s="52">
        <v>0.0516</v>
      </c>
      <c r="H74" s="52">
        <v>0.0548</v>
      </c>
      <c r="I74" s="10">
        <f t="shared" si="1"/>
        <v>0.06610266052881666</v>
      </c>
    </row>
    <row r="75" spans="1:9" ht="12.75">
      <c r="A75" s="50" t="s">
        <v>235</v>
      </c>
      <c r="B75" s="50" t="s">
        <v>236</v>
      </c>
      <c r="C75" s="51">
        <v>56506</v>
      </c>
      <c r="D75" s="51">
        <v>61493.78</v>
      </c>
      <c r="E75" s="51">
        <v>59535</v>
      </c>
      <c r="F75" s="51">
        <v>53549.05</v>
      </c>
      <c r="G75" s="52">
        <v>0.0536</v>
      </c>
      <c r="H75" s="52">
        <v>-0.1292</v>
      </c>
      <c r="I75" s="10">
        <f t="shared" si="1"/>
        <v>0.060827614400842264</v>
      </c>
    </row>
    <row r="76" spans="1:9" ht="12.75">
      <c r="A76" s="50" t="s">
        <v>139</v>
      </c>
      <c r="B76" s="50" t="s">
        <v>140</v>
      </c>
      <c r="C76" s="51">
        <v>36855</v>
      </c>
      <c r="D76" s="51">
        <v>29460.55</v>
      </c>
      <c r="E76" s="51">
        <v>60239.99</v>
      </c>
      <c r="F76" s="51">
        <v>51391.25</v>
      </c>
      <c r="G76" s="52">
        <v>0.6345</v>
      </c>
      <c r="H76" s="52">
        <v>0.7444</v>
      </c>
      <c r="I76" s="10">
        <f t="shared" si="1"/>
        <v>0.058376519071342725</v>
      </c>
    </row>
    <row r="77" spans="1:9" ht="12.75">
      <c r="A77" s="50" t="s">
        <v>246</v>
      </c>
      <c r="B77" s="50" t="s">
        <v>247</v>
      </c>
      <c r="C77" s="51">
        <v>34772.1</v>
      </c>
      <c r="D77" s="51">
        <v>32592.84</v>
      </c>
      <c r="E77" s="51">
        <v>33290.93</v>
      </c>
      <c r="F77" s="51">
        <v>47883.5</v>
      </c>
      <c r="G77" s="52">
        <v>-0.0426</v>
      </c>
      <c r="H77" s="52">
        <v>0.4691</v>
      </c>
      <c r="I77" s="10">
        <f t="shared" si="1"/>
        <v>0.05439198406251335</v>
      </c>
    </row>
    <row r="78" spans="1:9" ht="12.75">
      <c r="A78" s="50" t="s">
        <v>163</v>
      </c>
      <c r="B78" s="50" t="s">
        <v>164</v>
      </c>
      <c r="C78" s="51">
        <v>8764</v>
      </c>
      <c r="D78" s="51">
        <v>19221.26</v>
      </c>
      <c r="E78" s="51">
        <v>21127.4</v>
      </c>
      <c r="F78" s="51">
        <v>45087.77</v>
      </c>
      <c r="G78" s="52">
        <v>1.4107</v>
      </c>
      <c r="H78" s="52">
        <v>1.3457</v>
      </c>
      <c r="I78" s="10">
        <f t="shared" si="1"/>
        <v>0.0512162491725598</v>
      </c>
    </row>
    <row r="79" spans="1:9" ht="12.75">
      <c r="A79" s="50" t="s">
        <v>382</v>
      </c>
      <c r="B79" s="50" t="s">
        <v>383</v>
      </c>
      <c r="C79" s="53">
        <v>621</v>
      </c>
      <c r="D79" s="51">
        <v>2253.97</v>
      </c>
      <c r="E79" s="51">
        <v>16497</v>
      </c>
      <c r="F79" s="51">
        <v>43657.94</v>
      </c>
      <c r="G79" s="52">
        <v>25.5652</v>
      </c>
      <c r="H79" s="52">
        <v>18.3694</v>
      </c>
      <c r="I79" s="10">
        <f t="shared" si="1"/>
        <v>0.049592071938813244</v>
      </c>
    </row>
    <row r="80" spans="1:9" ht="12.75">
      <c r="A80" s="50" t="s">
        <v>214</v>
      </c>
      <c r="B80" s="50" t="s">
        <v>215</v>
      </c>
      <c r="C80" s="51">
        <v>135578.64</v>
      </c>
      <c r="D80" s="51">
        <v>64161.07</v>
      </c>
      <c r="E80" s="51">
        <v>124910.88</v>
      </c>
      <c r="F80" s="51">
        <v>43127.64</v>
      </c>
      <c r="G80" s="52">
        <v>-0.0787</v>
      </c>
      <c r="H80" s="52">
        <v>-0.3278</v>
      </c>
      <c r="I80" s="10">
        <f t="shared" si="1"/>
        <v>0.04898969180477228</v>
      </c>
    </row>
    <row r="81" spans="1:9" ht="12.75">
      <c r="A81" s="50" t="s">
        <v>128</v>
      </c>
      <c r="B81" s="50" t="s">
        <v>44</v>
      </c>
      <c r="C81" s="51">
        <v>15923.4</v>
      </c>
      <c r="D81" s="51">
        <v>57758.25</v>
      </c>
      <c r="E81" s="51">
        <v>14134.6</v>
      </c>
      <c r="F81" s="51">
        <v>34703.65</v>
      </c>
      <c r="G81" s="52">
        <v>-0.1123</v>
      </c>
      <c r="H81" s="52">
        <v>-0.3992</v>
      </c>
      <c r="I81" s="10">
        <f t="shared" si="1"/>
        <v>0.03942068515691295</v>
      </c>
    </row>
    <row r="82" spans="1:9" ht="12.75">
      <c r="A82" s="50" t="s">
        <v>237</v>
      </c>
      <c r="B82" s="50" t="s">
        <v>238</v>
      </c>
      <c r="C82" s="51">
        <v>1350</v>
      </c>
      <c r="D82" s="51">
        <v>1823.08</v>
      </c>
      <c r="E82" s="51">
        <v>35983.62</v>
      </c>
      <c r="F82" s="51">
        <v>31884.26</v>
      </c>
      <c r="G82" s="52">
        <v>25.6545</v>
      </c>
      <c r="H82" s="52">
        <v>16.4892</v>
      </c>
      <c r="I82" s="10">
        <f t="shared" si="1"/>
        <v>0.03621807432132221</v>
      </c>
    </row>
    <row r="83" spans="1:9" ht="12.75">
      <c r="A83" s="50" t="s">
        <v>151</v>
      </c>
      <c r="B83" s="50" t="s">
        <v>152</v>
      </c>
      <c r="C83" s="51">
        <v>7346</v>
      </c>
      <c r="D83" s="51">
        <v>10196.57</v>
      </c>
      <c r="E83" s="51">
        <v>34244</v>
      </c>
      <c r="F83" s="51">
        <v>28656.41</v>
      </c>
      <c r="G83" s="52">
        <v>3.6616</v>
      </c>
      <c r="H83" s="52">
        <v>1.8104</v>
      </c>
      <c r="I83" s="10">
        <f t="shared" si="1"/>
        <v>0.032551484248412255</v>
      </c>
    </row>
    <row r="84" spans="1:9" ht="12.75">
      <c r="A84" s="50" t="s">
        <v>453</v>
      </c>
      <c r="B84" s="50" t="s">
        <v>454</v>
      </c>
      <c r="C84" s="51">
        <v>2671</v>
      </c>
      <c r="D84" s="51">
        <v>5755.39</v>
      </c>
      <c r="E84" s="51">
        <v>18634.4</v>
      </c>
      <c r="F84" s="51">
        <v>27213.71</v>
      </c>
      <c r="G84" s="52">
        <v>5.9766</v>
      </c>
      <c r="H84" s="52">
        <v>3.7284</v>
      </c>
      <c r="I84" s="10">
        <f t="shared" si="1"/>
        <v>0.030912687681599302</v>
      </c>
    </row>
    <row r="85" spans="1:9" ht="12.75">
      <c r="A85" s="50" t="s">
        <v>412</v>
      </c>
      <c r="B85" s="50" t="s">
        <v>413</v>
      </c>
      <c r="C85" s="53">
        <v>900</v>
      </c>
      <c r="D85" s="51">
        <v>1125.03</v>
      </c>
      <c r="E85" s="51">
        <v>27000</v>
      </c>
      <c r="F85" s="51">
        <v>25260.33</v>
      </c>
      <c r="G85" s="52">
        <v>29</v>
      </c>
      <c r="H85" s="52">
        <v>21.453</v>
      </c>
      <c r="I85" s="10">
        <f t="shared" si="1"/>
        <v>0.028693797796189247</v>
      </c>
    </row>
    <row r="86" spans="1:9" ht="12.75">
      <c r="A86" s="50" t="s">
        <v>420</v>
      </c>
      <c r="B86" s="50" t="s">
        <v>421</v>
      </c>
      <c r="C86" s="51">
        <v>10280</v>
      </c>
      <c r="D86" s="51">
        <v>17007.62</v>
      </c>
      <c r="E86" s="51">
        <v>33900</v>
      </c>
      <c r="F86" s="51">
        <v>15785.42</v>
      </c>
      <c r="G86" s="52">
        <v>2.2977</v>
      </c>
      <c r="H86" s="52">
        <v>-0.0719</v>
      </c>
      <c r="I86" s="10">
        <f t="shared" si="1"/>
        <v>0.017931026617938946</v>
      </c>
    </row>
    <row r="87" spans="1:9" ht="12.75">
      <c r="A87" s="50" t="s">
        <v>436</v>
      </c>
      <c r="B87" s="50" t="s">
        <v>437</v>
      </c>
      <c r="C87" s="53">
        <v>800</v>
      </c>
      <c r="D87" s="51">
        <v>3573.88</v>
      </c>
      <c r="E87" s="51">
        <v>5010</v>
      </c>
      <c r="F87" s="51">
        <v>13850.42</v>
      </c>
      <c r="G87" s="52">
        <v>5.2625</v>
      </c>
      <c r="H87" s="52">
        <v>2.8755</v>
      </c>
      <c r="I87" s="10">
        <f t="shared" si="1"/>
        <v>0.015733015003061936</v>
      </c>
    </row>
    <row r="88" spans="1:9" ht="12.75">
      <c r="A88" s="50" t="s">
        <v>149</v>
      </c>
      <c r="B88" s="50" t="s">
        <v>150</v>
      </c>
      <c r="C88" s="51">
        <v>2910.15</v>
      </c>
      <c r="D88" s="51">
        <v>15607.15</v>
      </c>
      <c r="E88" s="51">
        <v>2580.16</v>
      </c>
      <c r="F88" s="51">
        <v>13355.77</v>
      </c>
      <c r="G88" s="52">
        <v>-0.1134</v>
      </c>
      <c r="H88" s="52">
        <v>-0.1443</v>
      </c>
      <c r="I88" s="10">
        <f t="shared" si="1"/>
        <v>0.015171130535207201</v>
      </c>
    </row>
    <row r="89" spans="1:9" ht="12.75">
      <c r="A89" s="50" t="s">
        <v>131</v>
      </c>
      <c r="B89" s="50" t="s">
        <v>132</v>
      </c>
      <c r="C89" s="51">
        <v>3406</v>
      </c>
      <c r="D89" s="51">
        <v>4103.91</v>
      </c>
      <c r="E89" s="51">
        <v>15000</v>
      </c>
      <c r="F89" s="51">
        <v>12932.58</v>
      </c>
      <c r="G89" s="52">
        <v>3.404</v>
      </c>
      <c r="H89" s="52">
        <v>2.1513</v>
      </c>
      <c r="I89" s="10">
        <f t="shared" si="1"/>
        <v>0.014690419147455364</v>
      </c>
    </row>
    <row r="90" spans="1:9" ht="12.75">
      <c r="A90" s="50" t="s">
        <v>414</v>
      </c>
      <c r="B90" s="50" t="s">
        <v>415</v>
      </c>
      <c r="C90" s="51" t="s">
        <v>175</v>
      </c>
      <c r="D90" s="51" t="s">
        <v>175</v>
      </c>
      <c r="E90" s="51">
        <v>28422</v>
      </c>
      <c r="F90" s="51">
        <v>12815.48</v>
      </c>
      <c r="G90" s="52" t="s">
        <v>60</v>
      </c>
      <c r="H90" s="52" t="s">
        <v>60</v>
      </c>
      <c r="I90" s="10">
        <f t="shared" si="1"/>
        <v>0.014557402527247562</v>
      </c>
    </row>
    <row r="91" spans="1:9" ht="12.75">
      <c r="A91" s="50" t="s">
        <v>266</v>
      </c>
      <c r="B91" s="50" t="s">
        <v>267</v>
      </c>
      <c r="C91" s="51">
        <v>29343.11</v>
      </c>
      <c r="D91" s="51">
        <v>9434.17</v>
      </c>
      <c r="E91" s="51">
        <v>39396.14</v>
      </c>
      <c r="F91" s="51">
        <v>12313.82</v>
      </c>
      <c r="G91" s="52">
        <v>0.3426</v>
      </c>
      <c r="H91" s="52">
        <v>0.3052</v>
      </c>
      <c r="I91" s="10">
        <f t="shared" si="1"/>
        <v>0.0139875552369534</v>
      </c>
    </row>
    <row r="92" spans="1:9" ht="12.75">
      <c r="A92" s="50" t="s">
        <v>229</v>
      </c>
      <c r="B92" s="50" t="s">
        <v>230</v>
      </c>
      <c r="C92" s="53">
        <v>849.94</v>
      </c>
      <c r="D92" s="51">
        <v>18565.54</v>
      </c>
      <c r="E92" s="53">
        <v>583.68</v>
      </c>
      <c r="F92" s="51">
        <v>12304.67</v>
      </c>
      <c r="G92" s="52">
        <v>-0.3133</v>
      </c>
      <c r="H92" s="52">
        <v>-0.3372</v>
      </c>
      <c r="I92" s="10">
        <f t="shared" si="1"/>
        <v>0.013977161538619484</v>
      </c>
    </row>
    <row r="93" spans="1:9" ht="12.75">
      <c r="A93" s="50" t="s">
        <v>430</v>
      </c>
      <c r="B93" s="50" t="s">
        <v>431</v>
      </c>
      <c r="C93" s="51">
        <v>58260</v>
      </c>
      <c r="D93" s="51">
        <v>66214.05</v>
      </c>
      <c r="E93" s="51">
        <v>7980</v>
      </c>
      <c r="F93" s="51">
        <v>12266.49</v>
      </c>
      <c r="G93" s="52">
        <v>-0.863</v>
      </c>
      <c r="H93" s="52">
        <v>-0.8147</v>
      </c>
      <c r="I93" s="10">
        <f t="shared" si="1"/>
        <v>0.013933791986445841</v>
      </c>
    </row>
    <row r="94" spans="1:9" ht="12.75">
      <c r="A94" s="50" t="s">
        <v>485</v>
      </c>
      <c r="B94" s="50" t="s">
        <v>195</v>
      </c>
      <c r="C94" s="51">
        <v>4380</v>
      </c>
      <c r="D94" s="51">
        <v>6442.2</v>
      </c>
      <c r="E94" s="51">
        <v>3360</v>
      </c>
      <c r="F94" s="51">
        <v>12101.77</v>
      </c>
      <c r="G94" s="52">
        <v>-0.2329</v>
      </c>
      <c r="H94" s="52">
        <v>0.8785</v>
      </c>
      <c r="I94" s="10">
        <f t="shared" si="1"/>
        <v>0.013746682697969075</v>
      </c>
    </row>
    <row r="95" spans="1:9" ht="12.75">
      <c r="A95" s="50" t="s">
        <v>370</v>
      </c>
      <c r="B95" s="50" t="s">
        <v>371</v>
      </c>
      <c r="C95" s="51">
        <v>2051</v>
      </c>
      <c r="D95" s="51">
        <v>3779.75</v>
      </c>
      <c r="E95" s="51">
        <v>4050.6</v>
      </c>
      <c r="F95" s="51">
        <v>8847.04</v>
      </c>
      <c r="G95" s="52">
        <v>0.9749</v>
      </c>
      <c r="H95" s="52">
        <v>1.3406</v>
      </c>
      <c r="I95" s="10">
        <f t="shared" si="1"/>
        <v>0.010049559006347032</v>
      </c>
    </row>
    <row r="96" spans="1:9" ht="12.75">
      <c r="A96" s="50" t="s">
        <v>477</v>
      </c>
      <c r="B96" s="50" t="s">
        <v>478</v>
      </c>
      <c r="C96" s="51">
        <v>3500</v>
      </c>
      <c r="D96" s="51">
        <v>5647.28</v>
      </c>
      <c r="E96" s="51">
        <v>6818</v>
      </c>
      <c r="F96" s="51">
        <v>8460.18</v>
      </c>
      <c r="G96" s="52">
        <v>0.948</v>
      </c>
      <c r="H96" s="52">
        <v>0.4981</v>
      </c>
      <c r="I96" s="10">
        <f t="shared" si="1"/>
        <v>0.009610115712635757</v>
      </c>
    </row>
    <row r="97" spans="1:9" ht="12.75">
      <c r="A97" s="50" t="s">
        <v>217</v>
      </c>
      <c r="B97" s="50" t="s">
        <v>218</v>
      </c>
      <c r="C97" s="51">
        <v>4217.6</v>
      </c>
      <c r="D97" s="51">
        <v>6391.97</v>
      </c>
      <c r="E97" s="51">
        <v>10888.8</v>
      </c>
      <c r="F97" s="51">
        <v>8420.82</v>
      </c>
      <c r="G97" s="52">
        <v>1.5818</v>
      </c>
      <c r="H97" s="52">
        <v>0.3174</v>
      </c>
      <c r="I97" s="10">
        <f t="shared" si="1"/>
        <v>0.009565405770950195</v>
      </c>
    </row>
    <row r="98" spans="1:9" ht="12.75">
      <c r="A98" s="50" t="s">
        <v>244</v>
      </c>
      <c r="B98" s="50" t="s">
        <v>245</v>
      </c>
      <c r="C98" s="51">
        <v>2893.2</v>
      </c>
      <c r="D98" s="51">
        <v>6743.43</v>
      </c>
      <c r="E98" s="51">
        <v>3536.36</v>
      </c>
      <c r="F98" s="51">
        <v>6787.93</v>
      </c>
      <c r="G98" s="52">
        <v>0.2223</v>
      </c>
      <c r="H98" s="52">
        <v>0.0066</v>
      </c>
      <c r="I98" s="10">
        <f t="shared" si="1"/>
        <v>0.007710567948822794</v>
      </c>
    </row>
    <row r="99" spans="1:9" ht="12.75">
      <c r="A99" s="50" t="s">
        <v>167</v>
      </c>
      <c r="B99" s="50" t="s">
        <v>168</v>
      </c>
      <c r="C99" s="51">
        <v>3334</v>
      </c>
      <c r="D99" s="51">
        <v>6211.57</v>
      </c>
      <c r="E99" s="51">
        <v>3968</v>
      </c>
      <c r="F99" s="51">
        <v>6781.36</v>
      </c>
      <c r="G99" s="52">
        <v>0.1902</v>
      </c>
      <c r="H99" s="52">
        <v>0.0917</v>
      </c>
      <c r="I99" s="10">
        <f t="shared" si="1"/>
        <v>0.007703104932642048</v>
      </c>
    </row>
    <row r="100" spans="1:9" ht="12.75">
      <c r="A100" s="50" t="s">
        <v>219</v>
      </c>
      <c r="B100" s="50" t="s">
        <v>220</v>
      </c>
      <c r="C100" s="53">
        <v>326.4</v>
      </c>
      <c r="D100" s="51">
        <v>1278.65</v>
      </c>
      <c r="E100" s="51">
        <v>1693.2</v>
      </c>
      <c r="F100" s="51">
        <v>6062.01</v>
      </c>
      <c r="G100" s="52">
        <v>4.1875</v>
      </c>
      <c r="H100" s="52">
        <v>3.7409</v>
      </c>
      <c r="I100" s="10">
        <f t="shared" si="1"/>
        <v>0.006885978495865936</v>
      </c>
    </row>
    <row r="101" spans="1:9" ht="12.75">
      <c r="A101" s="50" t="s">
        <v>147</v>
      </c>
      <c r="B101" s="50" t="s">
        <v>148</v>
      </c>
      <c r="C101" s="51">
        <v>12115</v>
      </c>
      <c r="D101" s="51">
        <v>14333.33</v>
      </c>
      <c r="E101" s="51">
        <v>5911</v>
      </c>
      <c r="F101" s="51">
        <v>5812.08</v>
      </c>
      <c r="G101" s="52">
        <v>-0.5121</v>
      </c>
      <c r="H101" s="52">
        <v>-0.5945</v>
      </c>
      <c r="I101" s="10">
        <f t="shared" si="1"/>
        <v>0.006602077181702519</v>
      </c>
    </row>
    <row r="102" spans="1:9" ht="12.75">
      <c r="A102" s="50" t="s">
        <v>80</v>
      </c>
      <c r="B102" s="50" t="s">
        <v>81</v>
      </c>
      <c r="C102" s="51">
        <v>3804</v>
      </c>
      <c r="D102" s="51">
        <v>4806.75</v>
      </c>
      <c r="E102" s="51">
        <v>7101</v>
      </c>
      <c r="F102" s="51">
        <v>5331.45</v>
      </c>
      <c r="G102" s="52">
        <v>0.8667</v>
      </c>
      <c r="H102" s="52">
        <v>0.1092</v>
      </c>
      <c r="I102" s="10">
        <f t="shared" si="1"/>
        <v>0.0060561183587266336</v>
      </c>
    </row>
    <row r="103" spans="1:9" ht="12.75">
      <c r="A103" s="50" t="s">
        <v>527</v>
      </c>
      <c r="B103" s="50" t="s">
        <v>528</v>
      </c>
      <c r="C103" s="51">
        <v>3115.2</v>
      </c>
      <c r="D103" s="51">
        <v>4315.25</v>
      </c>
      <c r="E103" s="51">
        <v>5821.63</v>
      </c>
      <c r="F103" s="51">
        <v>5201.3</v>
      </c>
      <c r="G103" s="52">
        <v>0.8688</v>
      </c>
      <c r="H103" s="52">
        <v>0.2053</v>
      </c>
      <c r="I103" s="10">
        <f t="shared" si="1"/>
        <v>0.005908277939255708</v>
      </c>
    </row>
    <row r="104" spans="1:9" ht="12.75">
      <c r="A104" s="50" t="s">
        <v>455</v>
      </c>
      <c r="B104" s="50" t="s">
        <v>456</v>
      </c>
      <c r="C104" s="51" t="s">
        <v>175</v>
      </c>
      <c r="D104" s="51" t="s">
        <v>175</v>
      </c>
      <c r="E104" s="51">
        <v>1046.73</v>
      </c>
      <c r="F104" s="51">
        <v>4896</v>
      </c>
      <c r="G104" s="52" t="s">
        <v>60</v>
      </c>
      <c r="H104" s="52" t="s">
        <v>60</v>
      </c>
      <c r="I104" s="10">
        <f t="shared" si="1"/>
        <v>0.005561480551130669</v>
      </c>
    </row>
    <row r="105" spans="1:9" ht="12.75">
      <c r="A105" s="50" t="s">
        <v>498</v>
      </c>
      <c r="B105" s="50" t="s">
        <v>499</v>
      </c>
      <c r="C105" s="51" t="s">
        <v>175</v>
      </c>
      <c r="D105" s="51" t="s">
        <v>175</v>
      </c>
      <c r="E105" s="53">
        <v>739.2</v>
      </c>
      <c r="F105" s="51">
        <v>4586.02</v>
      </c>
      <c r="G105" s="52" t="s">
        <v>60</v>
      </c>
      <c r="H105" s="52" t="s">
        <v>60</v>
      </c>
      <c r="I105" s="10">
        <f t="shared" si="1"/>
        <v>0.005209367041890578</v>
      </c>
    </row>
    <row r="106" spans="1:9" ht="12.75">
      <c r="A106" s="50" t="s">
        <v>416</v>
      </c>
      <c r="B106" s="50" t="s">
        <v>417</v>
      </c>
      <c r="C106" s="51" t="s">
        <v>175</v>
      </c>
      <c r="D106" s="51" t="s">
        <v>175</v>
      </c>
      <c r="E106" s="51">
        <v>2226</v>
      </c>
      <c r="F106" s="51">
        <v>4522.48</v>
      </c>
      <c r="G106" s="52" t="s">
        <v>60</v>
      </c>
      <c r="H106" s="52" t="s">
        <v>60</v>
      </c>
      <c r="I106" s="10">
        <f t="shared" si="1"/>
        <v>0.005137190474443918</v>
      </c>
    </row>
    <row r="107" spans="1:9" ht="12.75">
      <c r="A107" s="50" t="s">
        <v>457</v>
      </c>
      <c r="B107" s="50" t="s">
        <v>458</v>
      </c>
      <c r="C107" s="51" t="s">
        <v>175</v>
      </c>
      <c r="D107" s="51" t="s">
        <v>175</v>
      </c>
      <c r="E107" s="51">
        <v>2935</v>
      </c>
      <c r="F107" s="51">
        <v>4500.26</v>
      </c>
      <c r="G107" s="52" t="s">
        <v>60</v>
      </c>
      <c r="H107" s="52" t="s">
        <v>60</v>
      </c>
      <c r="I107" s="10">
        <f t="shared" si="1"/>
        <v>0.005111950258380577</v>
      </c>
    </row>
    <row r="108" spans="1:9" ht="12.75">
      <c r="A108" s="50" t="s">
        <v>153</v>
      </c>
      <c r="B108" s="50" t="s">
        <v>154</v>
      </c>
      <c r="C108" s="51" t="s">
        <v>175</v>
      </c>
      <c r="D108" s="51" t="s">
        <v>175</v>
      </c>
      <c r="E108" s="51">
        <v>3121.02</v>
      </c>
      <c r="F108" s="51">
        <v>4416.78</v>
      </c>
      <c r="G108" s="52" t="s">
        <v>60</v>
      </c>
      <c r="H108" s="52" t="s">
        <v>60</v>
      </c>
      <c r="I108" s="10">
        <f t="shared" si="1"/>
        <v>0.00501712338002919</v>
      </c>
    </row>
    <row r="109" spans="1:9" s="6" customFormat="1" ht="12.75">
      <c r="A109" s="50" t="s">
        <v>461</v>
      </c>
      <c r="B109" s="50" t="s">
        <v>462</v>
      </c>
      <c r="C109" s="51">
        <v>7421.27</v>
      </c>
      <c r="D109" s="51">
        <v>4650.12</v>
      </c>
      <c r="E109" s="51">
        <v>7208</v>
      </c>
      <c r="F109" s="51">
        <v>4027.82</v>
      </c>
      <c r="G109" s="52">
        <v>-0.0287</v>
      </c>
      <c r="H109" s="52">
        <v>-0.1338</v>
      </c>
      <c r="I109" s="10">
        <f t="shared" si="1"/>
        <v>0.004575294647356031</v>
      </c>
    </row>
    <row r="110" spans="1:9" ht="12.75">
      <c r="A110" s="50" t="s">
        <v>361</v>
      </c>
      <c r="B110" s="50" t="s">
        <v>362</v>
      </c>
      <c r="C110" s="51">
        <v>9600</v>
      </c>
      <c r="D110" s="51">
        <v>11040</v>
      </c>
      <c r="E110" s="51">
        <v>4920</v>
      </c>
      <c r="F110" s="51">
        <v>4024.6</v>
      </c>
      <c r="G110" s="52">
        <v>-0.4875</v>
      </c>
      <c r="H110" s="52">
        <v>-0.6355</v>
      </c>
      <c r="I110" s="10">
        <f t="shared" si="1"/>
        <v>0.004571636974281146</v>
      </c>
    </row>
    <row r="111" spans="1:9" ht="12.75">
      <c r="A111" s="50" t="s">
        <v>418</v>
      </c>
      <c r="B111" s="50" t="s">
        <v>419</v>
      </c>
      <c r="C111" s="51" t="s">
        <v>175</v>
      </c>
      <c r="D111" s="51" t="s">
        <v>175</v>
      </c>
      <c r="E111" s="51">
        <v>5300</v>
      </c>
      <c r="F111" s="51">
        <v>3978.27</v>
      </c>
      <c r="G111" s="52" t="s">
        <v>60</v>
      </c>
      <c r="H111" s="52" t="s">
        <v>60</v>
      </c>
      <c r="I111" s="10">
        <f t="shared" si="1"/>
        <v>0.004519009647088767</v>
      </c>
    </row>
    <row r="112" spans="1:9" ht="12.75">
      <c r="A112" s="50" t="s">
        <v>428</v>
      </c>
      <c r="B112" s="50" t="s">
        <v>429</v>
      </c>
      <c r="C112" s="51" t="s">
        <v>175</v>
      </c>
      <c r="D112" s="51" t="s">
        <v>175</v>
      </c>
      <c r="E112" s="51">
        <v>4860</v>
      </c>
      <c r="F112" s="51">
        <v>3610.55</v>
      </c>
      <c r="G112" s="52" t="s">
        <v>60</v>
      </c>
      <c r="H112" s="52" t="s">
        <v>60</v>
      </c>
      <c r="I112" s="10">
        <f t="shared" si="1"/>
        <v>0.004101307925630073</v>
      </c>
    </row>
    <row r="113" spans="1:9" ht="12.75">
      <c r="A113" s="50" t="s">
        <v>378</v>
      </c>
      <c r="B113" s="50" t="s">
        <v>379</v>
      </c>
      <c r="C113" s="53">
        <v>420</v>
      </c>
      <c r="D113" s="53">
        <v>804.6</v>
      </c>
      <c r="E113" s="51">
        <v>1855</v>
      </c>
      <c r="F113" s="51">
        <v>3610.5</v>
      </c>
      <c r="G113" s="52">
        <v>3.4167</v>
      </c>
      <c r="H113" s="52">
        <v>3.4873</v>
      </c>
      <c r="I113" s="10">
        <f t="shared" si="1"/>
        <v>0.004101251129464314</v>
      </c>
    </row>
    <row r="114" spans="1:9" ht="12.75">
      <c r="A114" s="50" t="s">
        <v>155</v>
      </c>
      <c r="B114" s="50" t="s">
        <v>156</v>
      </c>
      <c r="C114" s="51">
        <v>2302.2</v>
      </c>
      <c r="D114" s="51">
        <v>24453.6</v>
      </c>
      <c r="E114" s="53">
        <v>337.18</v>
      </c>
      <c r="F114" s="51">
        <v>3021.2</v>
      </c>
      <c r="G114" s="52">
        <v>-0.8535</v>
      </c>
      <c r="H114" s="52">
        <v>-0.8765</v>
      </c>
      <c r="I114" s="10">
        <f t="shared" si="1"/>
        <v>0.003431851519827609</v>
      </c>
    </row>
    <row r="115" spans="1:9" ht="12.75">
      <c r="A115" s="50" t="s">
        <v>422</v>
      </c>
      <c r="B115" s="50" t="s">
        <v>423</v>
      </c>
      <c r="C115" s="51" t="s">
        <v>175</v>
      </c>
      <c r="D115" s="51" t="s">
        <v>175</v>
      </c>
      <c r="E115" s="51">
        <v>3430</v>
      </c>
      <c r="F115" s="51">
        <v>2829.33</v>
      </c>
      <c r="G115" s="52" t="s">
        <v>60</v>
      </c>
      <c r="H115" s="52" t="s">
        <v>60</v>
      </c>
      <c r="I115" s="10">
        <f t="shared" si="1"/>
        <v>0.0032139019133436545</v>
      </c>
    </row>
    <row r="116" spans="1:9" ht="12.75">
      <c r="A116" s="50" t="s">
        <v>326</v>
      </c>
      <c r="B116" s="50" t="s">
        <v>327</v>
      </c>
      <c r="C116" s="53">
        <v>16</v>
      </c>
      <c r="D116" s="53">
        <v>33.9</v>
      </c>
      <c r="E116" s="51">
        <v>2352</v>
      </c>
      <c r="F116" s="51">
        <v>2776.31</v>
      </c>
      <c r="G116" s="52">
        <v>146</v>
      </c>
      <c r="H116" s="52">
        <v>80.8971</v>
      </c>
      <c r="I116" s="10">
        <f t="shared" si="1"/>
        <v>0.0031536752591727097</v>
      </c>
    </row>
    <row r="117" spans="1:9" ht="12.75">
      <c r="A117" s="50" t="s">
        <v>176</v>
      </c>
      <c r="B117" s="50" t="s">
        <v>177</v>
      </c>
      <c r="C117" s="51">
        <v>78000</v>
      </c>
      <c r="D117" s="51">
        <v>62036.18</v>
      </c>
      <c r="E117" s="51">
        <v>4812.5</v>
      </c>
      <c r="F117" s="51">
        <v>2314.32</v>
      </c>
      <c r="G117" s="52">
        <v>-0.9383</v>
      </c>
      <c r="H117" s="52">
        <v>-0.9627</v>
      </c>
      <c r="I117" s="10">
        <f t="shared" si="1"/>
        <v>0.0026288900467918157</v>
      </c>
    </row>
    <row r="118" spans="1:9" ht="12.75">
      <c r="A118" s="50" t="s">
        <v>459</v>
      </c>
      <c r="B118" s="50" t="s">
        <v>460</v>
      </c>
      <c r="C118" s="51" t="s">
        <v>175</v>
      </c>
      <c r="D118" s="51" t="s">
        <v>175</v>
      </c>
      <c r="E118" s="53">
        <v>478</v>
      </c>
      <c r="F118" s="51">
        <v>2232</v>
      </c>
      <c r="G118" s="52" t="s">
        <v>60</v>
      </c>
      <c r="H118" s="52" t="s">
        <v>60</v>
      </c>
      <c r="I118" s="10">
        <f t="shared" si="1"/>
        <v>0.00253538083948604</v>
      </c>
    </row>
    <row r="119" spans="1:9" ht="12.75">
      <c r="A119" s="50" t="s">
        <v>521</v>
      </c>
      <c r="B119" s="50" t="s">
        <v>522</v>
      </c>
      <c r="C119" s="51" t="s">
        <v>175</v>
      </c>
      <c r="D119" s="51" t="s">
        <v>175</v>
      </c>
      <c r="E119" s="51">
        <v>1850.88</v>
      </c>
      <c r="F119" s="51">
        <v>2073.6</v>
      </c>
      <c r="G119" s="52" t="s">
        <v>60</v>
      </c>
      <c r="H119" s="52" t="s">
        <v>60</v>
      </c>
      <c r="I119" s="10">
        <f t="shared" si="1"/>
        <v>0.002355450586361224</v>
      </c>
    </row>
    <row r="120" spans="1:9" ht="12.75">
      <c r="A120" s="50" t="s">
        <v>561</v>
      </c>
      <c r="B120" s="50" t="s">
        <v>562</v>
      </c>
      <c r="C120" s="53">
        <v>350</v>
      </c>
      <c r="D120" s="51">
        <v>3485</v>
      </c>
      <c r="E120" s="53">
        <v>200</v>
      </c>
      <c r="F120" s="51">
        <v>1995</v>
      </c>
      <c r="G120" s="52">
        <v>-0.4286</v>
      </c>
      <c r="H120" s="52">
        <v>-0.4275</v>
      </c>
      <c r="I120" s="10">
        <f t="shared" si="1"/>
        <v>0.0022661670137879256</v>
      </c>
    </row>
    <row r="121" spans="1:9" ht="12.75">
      <c r="A121" s="50" t="s">
        <v>368</v>
      </c>
      <c r="B121" s="50" t="s">
        <v>369</v>
      </c>
      <c r="C121" s="53">
        <v>151.12</v>
      </c>
      <c r="D121" s="51">
        <v>3207.88</v>
      </c>
      <c r="E121" s="53">
        <v>89.28</v>
      </c>
      <c r="F121" s="51">
        <v>1953.19</v>
      </c>
      <c r="G121" s="52">
        <v>-0.4092</v>
      </c>
      <c r="H121" s="52">
        <v>-0.3911</v>
      </c>
      <c r="I121" s="10">
        <f t="shared" si="1"/>
        <v>0.0022186740599801696</v>
      </c>
    </row>
    <row r="122" spans="1:9" ht="12.75">
      <c r="A122" s="50" t="s">
        <v>178</v>
      </c>
      <c r="B122" s="50" t="s">
        <v>179</v>
      </c>
      <c r="C122" s="53">
        <v>424</v>
      </c>
      <c r="D122" s="51">
        <v>1969.72</v>
      </c>
      <c r="E122" s="53">
        <v>480</v>
      </c>
      <c r="F122" s="51">
        <v>1812.22</v>
      </c>
      <c r="G122" s="52">
        <v>0.1321</v>
      </c>
      <c r="H122" s="52">
        <v>-0.08</v>
      </c>
      <c r="I122" s="10">
        <f t="shared" si="1"/>
        <v>0.0020585429502389748</v>
      </c>
    </row>
    <row r="123" spans="1:9" ht="12.75">
      <c r="A123" s="50" t="s">
        <v>319</v>
      </c>
      <c r="B123" s="50" t="s">
        <v>320</v>
      </c>
      <c r="C123" s="53">
        <v>315</v>
      </c>
      <c r="D123" s="51">
        <v>2652</v>
      </c>
      <c r="E123" s="53">
        <v>555</v>
      </c>
      <c r="F123" s="51">
        <v>1665</v>
      </c>
      <c r="G123" s="52">
        <v>0.7619</v>
      </c>
      <c r="H123" s="52">
        <v>-0.3722</v>
      </c>
      <c r="I123" s="10">
        <f t="shared" si="1"/>
        <v>0.0018913123197778928</v>
      </c>
    </row>
    <row r="124" spans="1:9" ht="12.75">
      <c r="A124" s="50" t="s">
        <v>384</v>
      </c>
      <c r="B124" s="50" t="s">
        <v>385</v>
      </c>
      <c r="C124" s="53">
        <v>99.43</v>
      </c>
      <c r="D124" s="53">
        <v>348.5</v>
      </c>
      <c r="E124" s="53">
        <v>337.35</v>
      </c>
      <c r="F124" s="51">
        <v>1560.88</v>
      </c>
      <c r="G124" s="52">
        <v>2.3928</v>
      </c>
      <c r="H124" s="52">
        <v>3.4789</v>
      </c>
      <c r="I124" s="10">
        <f t="shared" si="1"/>
        <v>0.0017730399842011515</v>
      </c>
    </row>
    <row r="125" spans="1:9" ht="12.75">
      <c r="A125" s="50" t="s">
        <v>424</v>
      </c>
      <c r="B125" s="50" t="s">
        <v>425</v>
      </c>
      <c r="C125" s="51" t="s">
        <v>175</v>
      </c>
      <c r="D125" s="51" t="s">
        <v>175</v>
      </c>
      <c r="E125" s="51">
        <v>1000</v>
      </c>
      <c r="F125" s="51">
        <v>1473.01</v>
      </c>
      <c r="G125" s="52" t="s">
        <v>60</v>
      </c>
      <c r="H125" s="52" t="s">
        <v>60</v>
      </c>
      <c r="I125" s="10">
        <f t="shared" si="1"/>
        <v>0.0016732264024961164</v>
      </c>
    </row>
    <row r="126" spans="1:9" ht="12.75">
      <c r="A126" s="50" t="s">
        <v>165</v>
      </c>
      <c r="B126" s="50" t="s">
        <v>166</v>
      </c>
      <c r="C126" s="51">
        <v>7045</v>
      </c>
      <c r="D126" s="51">
        <v>13069.66</v>
      </c>
      <c r="E126" s="53">
        <v>471.56</v>
      </c>
      <c r="F126" s="51">
        <v>1276.65</v>
      </c>
      <c r="G126" s="52">
        <v>-0.9331</v>
      </c>
      <c r="H126" s="52">
        <v>-0.9023</v>
      </c>
      <c r="I126" s="10">
        <f t="shared" si="1"/>
        <v>0.0014501765003269952</v>
      </c>
    </row>
    <row r="127" spans="1:9" ht="12.75">
      <c r="A127" s="50" t="s">
        <v>426</v>
      </c>
      <c r="B127" s="50" t="s">
        <v>427</v>
      </c>
      <c r="C127" s="53">
        <v>430</v>
      </c>
      <c r="D127" s="53">
        <v>554.66</v>
      </c>
      <c r="E127" s="51">
        <v>1204</v>
      </c>
      <c r="F127" s="51">
        <v>1244.83</v>
      </c>
      <c r="G127" s="52">
        <v>1.8</v>
      </c>
      <c r="H127" s="52">
        <v>1.2443</v>
      </c>
      <c r="I127" s="10">
        <f t="shared" si="1"/>
        <v>0.0014140314204379063</v>
      </c>
    </row>
    <row r="128" spans="1:9" ht="12.75">
      <c r="A128" s="50" t="s">
        <v>563</v>
      </c>
      <c r="B128" s="50" t="s">
        <v>564</v>
      </c>
      <c r="C128" s="53">
        <v>811.2</v>
      </c>
      <c r="D128" s="51">
        <v>1096.5</v>
      </c>
      <c r="E128" s="51">
        <v>1497.6</v>
      </c>
      <c r="F128" s="51">
        <v>1238.4</v>
      </c>
      <c r="G128" s="52">
        <v>0.8462</v>
      </c>
      <c r="H128" s="52">
        <v>0.1294</v>
      </c>
      <c r="I128" s="10">
        <f t="shared" si="1"/>
        <v>0.0014067274335212868</v>
      </c>
    </row>
    <row r="129" spans="1:9" ht="12.75">
      <c r="A129" s="50" t="s">
        <v>374</v>
      </c>
      <c r="B129" s="50" t="s">
        <v>375</v>
      </c>
      <c r="C129" s="51">
        <v>1462</v>
      </c>
      <c r="D129" s="51">
        <v>2110.15</v>
      </c>
      <c r="E129" s="51">
        <v>1032</v>
      </c>
      <c r="F129" s="51">
        <v>1228.96</v>
      </c>
      <c r="G129" s="52">
        <v>-0.2941</v>
      </c>
      <c r="H129" s="52">
        <v>-0.4176</v>
      </c>
      <c r="I129" s="10">
        <f t="shared" si="1"/>
        <v>0.0013960043174259694</v>
      </c>
    </row>
    <row r="130" spans="1:9" ht="12.75">
      <c r="A130" s="50" t="s">
        <v>565</v>
      </c>
      <c r="B130" s="50" t="s">
        <v>566</v>
      </c>
      <c r="C130" s="53">
        <v>931.2</v>
      </c>
      <c r="D130" s="51">
        <v>1347.75</v>
      </c>
      <c r="E130" s="53">
        <v>960</v>
      </c>
      <c r="F130" s="51">
        <v>1072</v>
      </c>
      <c r="G130" s="52">
        <v>0.0309</v>
      </c>
      <c r="H130" s="52">
        <v>-0.2046</v>
      </c>
      <c r="I130" s="10">
        <f t="shared" si="1"/>
        <v>0.0012177097938750156</v>
      </c>
    </row>
    <row r="131" spans="1:9" ht="12.75">
      <c r="A131" s="50" t="s">
        <v>157</v>
      </c>
      <c r="B131" s="50" t="s">
        <v>158</v>
      </c>
      <c r="C131" s="53">
        <v>903</v>
      </c>
      <c r="D131" s="51">
        <v>2174.4</v>
      </c>
      <c r="E131" s="53">
        <v>504</v>
      </c>
      <c r="F131" s="51">
        <v>1056.3</v>
      </c>
      <c r="G131" s="52">
        <v>-0.4419</v>
      </c>
      <c r="H131" s="52">
        <v>-0.5142</v>
      </c>
      <c r="I131" s="10">
        <f t="shared" si="1"/>
        <v>0.0011998757978266593</v>
      </c>
    </row>
    <row r="132" spans="1:9" ht="12.75">
      <c r="A132" s="50" t="s">
        <v>504</v>
      </c>
      <c r="B132" s="50" t="s">
        <v>505</v>
      </c>
      <c r="C132" s="51">
        <v>3564</v>
      </c>
      <c r="D132" s="51">
        <v>1334.21</v>
      </c>
      <c r="E132" s="51">
        <v>3150</v>
      </c>
      <c r="F132" s="53">
        <v>826.43</v>
      </c>
      <c r="G132" s="52">
        <v>-0.1162</v>
      </c>
      <c r="H132" s="52">
        <v>-0.3806</v>
      </c>
      <c r="I132" s="10">
        <f t="shared" si="1"/>
        <v>0.0009387611053657921</v>
      </c>
    </row>
    <row r="133" spans="1:9" ht="12.75">
      <c r="A133" s="50" t="s">
        <v>465</v>
      </c>
      <c r="B133" s="50" t="s">
        <v>466</v>
      </c>
      <c r="C133" s="53">
        <v>120</v>
      </c>
      <c r="D133" s="53">
        <v>126.97</v>
      </c>
      <c r="E133" s="53">
        <v>574.62</v>
      </c>
      <c r="F133" s="53">
        <v>715.6</v>
      </c>
      <c r="G133" s="52">
        <v>3.7885</v>
      </c>
      <c r="H133" s="52">
        <v>4.636</v>
      </c>
      <c r="I133" s="10">
        <f t="shared" si="1"/>
        <v>0.0008128667243441803</v>
      </c>
    </row>
    <row r="134" spans="1:9" ht="12.75">
      <c r="A134" s="50" t="s">
        <v>463</v>
      </c>
      <c r="B134" s="50" t="s">
        <v>464</v>
      </c>
      <c r="C134" s="51" t="s">
        <v>175</v>
      </c>
      <c r="D134" s="51" t="s">
        <v>175</v>
      </c>
      <c r="E134" s="53">
        <v>787.5</v>
      </c>
      <c r="F134" s="53">
        <v>655.85</v>
      </c>
      <c r="G134" s="52" t="s">
        <v>60</v>
      </c>
      <c r="H134" s="52" t="s">
        <v>60</v>
      </c>
      <c r="I134" s="10">
        <f t="shared" si="1"/>
        <v>0.0007449953062620607</v>
      </c>
    </row>
    <row r="135" spans="1:9" ht="12.75">
      <c r="A135" s="50" t="s">
        <v>523</v>
      </c>
      <c r="B135" s="50" t="s">
        <v>524</v>
      </c>
      <c r="C135" s="51" t="s">
        <v>175</v>
      </c>
      <c r="D135" s="51" t="s">
        <v>175</v>
      </c>
      <c r="E135" s="53">
        <v>612</v>
      </c>
      <c r="F135" s="53">
        <v>642.6</v>
      </c>
      <c r="G135" s="52" t="s">
        <v>60</v>
      </c>
      <c r="H135" s="52" t="s">
        <v>60</v>
      </c>
      <c r="I135" s="10">
        <f t="shared" si="1"/>
        <v>0.0007299443223359003</v>
      </c>
    </row>
    <row r="136" spans="1:9" ht="12.75">
      <c r="A136" s="50" t="s">
        <v>525</v>
      </c>
      <c r="B136" s="50" t="s">
        <v>526</v>
      </c>
      <c r="C136" s="51" t="s">
        <v>175</v>
      </c>
      <c r="D136" s="51" t="s">
        <v>175</v>
      </c>
      <c r="E136" s="53">
        <v>396</v>
      </c>
      <c r="F136" s="53">
        <v>489.6</v>
      </c>
      <c r="G136" s="52" t="s">
        <v>60</v>
      </c>
      <c r="H136" s="52" t="s">
        <v>60</v>
      </c>
      <c r="I136" s="10">
        <f aca="true" t="shared" si="2" ref="I136:I189">F136/$F$189*100</f>
        <v>0.0005561480551130669</v>
      </c>
    </row>
    <row r="137" spans="1:9" ht="12.75">
      <c r="A137" s="50" t="s">
        <v>567</v>
      </c>
      <c r="B137" s="50" t="s">
        <v>568</v>
      </c>
      <c r="C137" s="51" t="s">
        <v>175</v>
      </c>
      <c r="D137" s="51" t="s">
        <v>175</v>
      </c>
      <c r="E137" s="53">
        <v>699.2</v>
      </c>
      <c r="F137" s="53">
        <v>380</v>
      </c>
      <c r="G137" s="52" t="s">
        <v>60</v>
      </c>
      <c r="H137" s="52" t="s">
        <v>60</v>
      </c>
      <c r="I137" s="10">
        <f t="shared" si="2"/>
        <v>0.0004316508597691286</v>
      </c>
    </row>
    <row r="138" spans="1:9" ht="12.75">
      <c r="A138" s="50" t="s">
        <v>529</v>
      </c>
      <c r="B138" s="50" t="s">
        <v>530</v>
      </c>
      <c r="C138" s="53">
        <v>480</v>
      </c>
      <c r="D138" s="51">
        <v>1141.77</v>
      </c>
      <c r="E138" s="53">
        <v>240</v>
      </c>
      <c r="F138" s="53">
        <v>336</v>
      </c>
      <c r="G138" s="52">
        <v>-0.5</v>
      </c>
      <c r="H138" s="52">
        <v>-0.7057</v>
      </c>
      <c r="I138" s="10">
        <f t="shared" si="2"/>
        <v>0.0003816702339011243</v>
      </c>
    </row>
    <row r="139" spans="1:9" ht="12.75">
      <c r="A139" s="50" t="s">
        <v>161</v>
      </c>
      <c r="B139" s="50" t="s">
        <v>162</v>
      </c>
      <c r="C139" s="51">
        <v>12761</v>
      </c>
      <c r="D139" s="51">
        <v>12176.96</v>
      </c>
      <c r="E139" s="53">
        <v>250.5</v>
      </c>
      <c r="F139" s="53">
        <v>334.35</v>
      </c>
      <c r="G139" s="52">
        <v>-0.9804</v>
      </c>
      <c r="H139" s="52">
        <v>-0.9725</v>
      </c>
      <c r="I139" s="10">
        <f t="shared" si="2"/>
        <v>0.0003797959604310742</v>
      </c>
    </row>
    <row r="140" spans="1:9" ht="12.75">
      <c r="A140" s="50" t="s">
        <v>380</v>
      </c>
      <c r="B140" s="50" t="s">
        <v>381</v>
      </c>
      <c r="C140" s="53">
        <v>5</v>
      </c>
      <c r="D140" s="53">
        <v>174</v>
      </c>
      <c r="E140" s="53">
        <v>12</v>
      </c>
      <c r="F140" s="53">
        <v>275</v>
      </c>
      <c r="G140" s="52">
        <v>1.4</v>
      </c>
      <c r="H140" s="52">
        <v>0.5805</v>
      </c>
      <c r="I140" s="10">
        <f t="shared" si="2"/>
        <v>0.00031237891167502734</v>
      </c>
    </row>
    <row r="141" spans="1:9" ht="12.75">
      <c r="A141" s="50" t="s">
        <v>531</v>
      </c>
      <c r="B141" s="50" t="s">
        <v>532</v>
      </c>
      <c r="C141" s="51" t="s">
        <v>175</v>
      </c>
      <c r="D141" s="51" t="s">
        <v>175</v>
      </c>
      <c r="E141" s="53">
        <v>63.84</v>
      </c>
      <c r="F141" s="53">
        <v>268.8</v>
      </c>
      <c r="G141" s="52" t="s">
        <v>60</v>
      </c>
      <c r="H141" s="52" t="s">
        <v>60</v>
      </c>
      <c r="I141" s="10">
        <f t="shared" si="2"/>
        <v>0.00030533618712089947</v>
      </c>
    </row>
    <row r="142" spans="1:9" ht="12.75">
      <c r="A142" s="50" t="s">
        <v>533</v>
      </c>
      <c r="B142" s="50" t="s">
        <v>534</v>
      </c>
      <c r="C142" s="53">
        <v>67.5</v>
      </c>
      <c r="D142" s="53">
        <v>74.22</v>
      </c>
      <c r="E142" s="53">
        <v>197.25</v>
      </c>
      <c r="F142" s="53">
        <v>261.55</v>
      </c>
      <c r="G142" s="52">
        <v>1.9222</v>
      </c>
      <c r="H142" s="52">
        <v>2.524</v>
      </c>
      <c r="I142" s="10">
        <f t="shared" si="2"/>
        <v>0.0002971007430858305</v>
      </c>
    </row>
    <row r="143" spans="1:9" ht="12.75">
      <c r="A143" s="50" t="s">
        <v>469</v>
      </c>
      <c r="B143" s="50" t="s">
        <v>470</v>
      </c>
      <c r="C143" s="53">
        <v>800</v>
      </c>
      <c r="D143" s="51">
        <v>3436.42</v>
      </c>
      <c r="E143" s="53">
        <v>57.5</v>
      </c>
      <c r="F143" s="53">
        <v>246.08</v>
      </c>
      <c r="G143" s="52">
        <v>-0.9281</v>
      </c>
      <c r="H143" s="52">
        <v>-0.9284</v>
      </c>
      <c r="I143" s="10">
        <f t="shared" si="2"/>
        <v>0.0002795280093999663</v>
      </c>
    </row>
    <row r="144" spans="1:9" ht="12.75">
      <c r="A144" s="50" t="s">
        <v>171</v>
      </c>
      <c r="B144" s="50" t="s">
        <v>172</v>
      </c>
      <c r="C144" s="53">
        <v>575</v>
      </c>
      <c r="D144" s="53">
        <v>503.93</v>
      </c>
      <c r="E144" s="53">
        <v>318.75</v>
      </c>
      <c r="F144" s="53">
        <v>221.86</v>
      </c>
      <c r="G144" s="52">
        <v>-0.4457</v>
      </c>
      <c r="H144" s="52">
        <v>-0.5597</v>
      </c>
      <c r="I144" s="10">
        <f t="shared" si="2"/>
        <v>0.0002520159467062603</v>
      </c>
    </row>
    <row r="145" spans="1:9" ht="12.75">
      <c r="A145" s="50" t="s">
        <v>535</v>
      </c>
      <c r="B145" s="50" t="s">
        <v>536</v>
      </c>
      <c r="C145" s="51">
        <v>1455</v>
      </c>
      <c r="D145" s="51">
        <v>1554.89</v>
      </c>
      <c r="E145" s="53">
        <v>198</v>
      </c>
      <c r="F145" s="53">
        <v>207.9</v>
      </c>
      <c r="G145" s="52">
        <v>-0.8639</v>
      </c>
      <c r="H145" s="52">
        <v>-0.8663</v>
      </c>
      <c r="I145" s="10">
        <f t="shared" si="2"/>
        <v>0.00023615845722632065</v>
      </c>
    </row>
    <row r="146" spans="1:9" ht="12.75">
      <c r="A146" s="50" t="s">
        <v>547</v>
      </c>
      <c r="B146" s="50" t="s">
        <v>548</v>
      </c>
      <c r="C146" s="53">
        <v>816</v>
      </c>
      <c r="D146" s="51">
        <v>1320</v>
      </c>
      <c r="E146" s="53">
        <v>82.8</v>
      </c>
      <c r="F146" s="53">
        <v>156</v>
      </c>
      <c r="G146" s="52">
        <v>-0.8985</v>
      </c>
      <c r="H146" s="52">
        <v>-0.8818</v>
      </c>
      <c r="I146" s="10">
        <f t="shared" si="2"/>
        <v>0.00017720403716837914</v>
      </c>
    </row>
    <row r="147" spans="1:9" ht="12.75">
      <c r="A147" s="50" t="s">
        <v>239</v>
      </c>
      <c r="B147" s="50" t="s">
        <v>240</v>
      </c>
      <c r="C147" s="53">
        <v>21.08</v>
      </c>
      <c r="D147" s="53">
        <v>45.04</v>
      </c>
      <c r="E147" s="53">
        <v>165.03</v>
      </c>
      <c r="F147" s="53">
        <v>137.45</v>
      </c>
      <c r="G147" s="52">
        <v>6.8287</v>
      </c>
      <c r="H147" s="52">
        <v>2.0517</v>
      </c>
      <c r="I147" s="10">
        <f t="shared" si="2"/>
        <v>0.00015613265967175457</v>
      </c>
    </row>
    <row r="148" spans="1:9" ht="12.75">
      <c r="A148" s="50" t="s">
        <v>537</v>
      </c>
      <c r="B148" s="50" t="s">
        <v>538</v>
      </c>
      <c r="C148" s="53">
        <v>200</v>
      </c>
      <c r="D148" s="53">
        <v>475.74</v>
      </c>
      <c r="E148" s="53">
        <v>96</v>
      </c>
      <c r="F148" s="53">
        <v>134.4</v>
      </c>
      <c r="G148" s="52">
        <v>-0.52</v>
      </c>
      <c r="H148" s="52">
        <v>-0.7175</v>
      </c>
      <c r="I148" s="10">
        <f t="shared" si="2"/>
        <v>0.00015266809356044973</v>
      </c>
    </row>
    <row r="149" spans="1:9" ht="12.75">
      <c r="A149" s="50" t="s">
        <v>539</v>
      </c>
      <c r="B149" s="50" t="s">
        <v>540</v>
      </c>
      <c r="C149" s="51" t="s">
        <v>175</v>
      </c>
      <c r="D149" s="51" t="s">
        <v>175</v>
      </c>
      <c r="E149" s="53">
        <v>96</v>
      </c>
      <c r="F149" s="53">
        <v>134.4</v>
      </c>
      <c r="G149" s="52" t="s">
        <v>60</v>
      </c>
      <c r="H149" s="52" t="s">
        <v>60</v>
      </c>
      <c r="I149" s="10">
        <f t="shared" si="2"/>
        <v>0.00015266809356044973</v>
      </c>
    </row>
    <row r="150" spans="1:9" ht="12.75">
      <c r="A150" s="50" t="s">
        <v>432</v>
      </c>
      <c r="B150" s="50" t="s">
        <v>433</v>
      </c>
      <c r="C150" s="51" t="s">
        <v>175</v>
      </c>
      <c r="D150" s="51" t="s">
        <v>175</v>
      </c>
      <c r="E150" s="53">
        <v>62</v>
      </c>
      <c r="F150" s="53">
        <v>134.4</v>
      </c>
      <c r="G150" s="52" t="s">
        <v>60</v>
      </c>
      <c r="H150" s="52" t="s">
        <v>60</v>
      </c>
      <c r="I150" s="10">
        <f t="shared" si="2"/>
        <v>0.00015266809356044973</v>
      </c>
    </row>
    <row r="151" spans="1:9" ht="12.75">
      <c r="A151" s="50" t="s">
        <v>376</v>
      </c>
      <c r="B151" s="50" t="s">
        <v>377</v>
      </c>
      <c r="C151" s="53">
        <v>332.21</v>
      </c>
      <c r="D151" s="51">
        <v>2887.9</v>
      </c>
      <c r="E151" s="53">
        <v>3</v>
      </c>
      <c r="F151" s="53">
        <v>61.2</v>
      </c>
      <c r="G151" s="52">
        <v>-0.991</v>
      </c>
      <c r="H151" s="52">
        <v>-0.9788</v>
      </c>
      <c r="I151" s="10">
        <f t="shared" si="2"/>
        <v>6.951850688913336E-05</v>
      </c>
    </row>
    <row r="152" spans="1:9" ht="12.75">
      <c r="A152" s="50" t="s">
        <v>434</v>
      </c>
      <c r="B152" s="50" t="s">
        <v>435</v>
      </c>
      <c r="C152" s="51" t="s">
        <v>175</v>
      </c>
      <c r="D152" s="51" t="s">
        <v>175</v>
      </c>
      <c r="E152" s="53">
        <v>10</v>
      </c>
      <c r="F152" s="53">
        <v>52.89</v>
      </c>
      <c r="G152" s="52" t="s">
        <v>60</v>
      </c>
      <c r="H152" s="52" t="s">
        <v>60</v>
      </c>
      <c r="I152" s="10">
        <f t="shared" si="2"/>
        <v>6.007898413997163E-05</v>
      </c>
    </row>
    <row r="153" spans="1:9" ht="12.75">
      <c r="A153" s="50" t="s">
        <v>541</v>
      </c>
      <c r="B153" s="50" t="s">
        <v>542</v>
      </c>
      <c r="C153" s="51" t="s">
        <v>175</v>
      </c>
      <c r="D153" s="51" t="s">
        <v>175</v>
      </c>
      <c r="E153" s="53">
        <v>25.56</v>
      </c>
      <c r="F153" s="53">
        <v>28.7</v>
      </c>
      <c r="G153" s="52" t="s">
        <v>60</v>
      </c>
      <c r="H153" s="52" t="s">
        <v>60</v>
      </c>
      <c r="I153" s="10">
        <f t="shared" si="2"/>
        <v>3.260099914572103E-05</v>
      </c>
    </row>
    <row r="154" spans="1:9" ht="12.75">
      <c r="A154" s="50" t="s">
        <v>543</v>
      </c>
      <c r="B154" s="50" t="s">
        <v>544</v>
      </c>
      <c r="C154" s="53">
        <v>320</v>
      </c>
      <c r="D154" s="51">
        <v>1341.11</v>
      </c>
      <c r="E154" s="53">
        <v>20</v>
      </c>
      <c r="F154" s="53">
        <v>26.19</v>
      </c>
      <c r="G154" s="52">
        <v>-0.9375</v>
      </c>
      <c r="H154" s="52">
        <v>-0.9805</v>
      </c>
      <c r="I154" s="10">
        <f t="shared" si="2"/>
        <v>2.974983162461442E-05</v>
      </c>
    </row>
    <row r="155" spans="1:9" ht="12.75">
      <c r="A155" s="50" t="s">
        <v>467</v>
      </c>
      <c r="B155" s="50" t="s">
        <v>468</v>
      </c>
      <c r="C155" s="51" t="s">
        <v>175</v>
      </c>
      <c r="D155" s="51" t="s">
        <v>175</v>
      </c>
      <c r="E155" s="53">
        <v>17.2</v>
      </c>
      <c r="F155" s="53">
        <v>21.45</v>
      </c>
      <c r="G155" s="52" t="s">
        <v>60</v>
      </c>
      <c r="H155" s="52" t="s">
        <v>60</v>
      </c>
      <c r="I155" s="10">
        <f t="shared" si="2"/>
        <v>2.4365555110652128E-05</v>
      </c>
    </row>
    <row r="156" spans="1:9" ht="12.75">
      <c r="A156" s="50" t="s">
        <v>471</v>
      </c>
      <c r="B156" s="50" t="s">
        <v>472</v>
      </c>
      <c r="C156" s="51">
        <v>2400</v>
      </c>
      <c r="D156" s="51">
        <v>2350.51</v>
      </c>
      <c r="E156" s="53">
        <v>2.5</v>
      </c>
      <c r="F156" s="53">
        <v>1.34</v>
      </c>
      <c r="G156" s="52">
        <v>-0.999</v>
      </c>
      <c r="H156" s="52">
        <v>-0.9994</v>
      </c>
      <c r="I156" s="10">
        <f t="shared" si="2"/>
        <v>1.5221372423437696E-06</v>
      </c>
    </row>
    <row r="157" spans="1:9" ht="12.75">
      <c r="A157" s="50" t="s">
        <v>357</v>
      </c>
      <c r="B157" s="50" t="s">
        <v>358</v>
      </c>
      <c r="C157" s="51">
        <v>81360</v>
      </c>
      <c r="D157" s="51">
        <v>309037.68</v>
      </c>
      <c r="E157" s="51" t="s">
        <v>175</v>
      </c>
      <c r="F157" s="51" t="s">
        <v>175</v>
      </c>
      <c r="G157" s="52">
        <v>-1</v>
      </c>
      <c r="H157" s="52">
        <v>-1</v>
      </c>
      <c r="I157" s="10" t="e">
        <f t="shared" si="2"/>
        <v>#VALUE!</v>
      </c>
    </row>
    <row r="158" spans="1:9" ht="12.75">
      <c r="A158" s="50" t="s">
        <v>481</v>
      </c>
      <c r="B158" s="50" t="s">
        <v>482</v>
      </c>
      <c r="C158" s="51">
        <v>2199.82</v>
      </c>
      <c r="D158" s="51">
        <v>13287.36</v>
      </c>
      <c r="E158" s="51" t="s">
        <v>175</v>
      </c>
      <c r="F158" s="51" t="s">
        <v>175</v>
      </c>
      <c r="G158" s="52">
        <v>-1</v>
      </c>
      <c r="H158" s="52">
        <v>-1</v>
      </c>
      <c r="I158" s="10" t="e">
        <f t="shared" si="2"/>
        <v>#VALUE!</v>
      </c>
    </row>
    <row r="159" spans="1:9" ht="12.75">
      <c r="A159" s="50" t="s">
        <v>488</v>
      </c>
      <c r="B159" s="50" t="s">
        <v>489</v>
      </c>
      <c r="C159" s="53">
        <v>240</v>
      </c>
      <c r="D159" s="53">
        <v>253.94</v>
      </c>
      <c r="E159" s="51" t="s">
        <v>175</v>
      </c>
      <c r="F159" s="51" t="s">
        <v>175</v>
      </c>
      <c r="G159" s="52">
        <v>-1</v>
      </c>
      <c r="H159" s="52">
        <v>-1</v>
      </c>
      <c r="I159" s="10" t="e">
        <f t="shared" si="2"/>
        <v>#VALUE!</v>
      </c>
    </row>
    <row r="160" spans="1:9" ht="12.75">
      <c r="A160" s="50" t="s">
        <v>330</v>
      </c>
      <c r="B160" s="50" t="s">
        <v>195</v>
      </c>
      <c r="C160" s="51">
        <v>5922423.64</v>
      </c>
      <c r="D160" s="51">
        <v>4622129.58</v>
      </c>
      <c r="E160" s="51" t="s">
        <v>175</v>
      </c>
      <c r="F160" s="51" t="s">
        <v>175</v>
      </c>
      <c r="G160" s="52">
        <v>-1</v>
      </c>
      <c r="H160" s="52">
        <v>-1</v>
      </c>
      <c r="I160" s="10" t="e">
        <f t="shared" si="2"/>
        <v>#VALUE!</v>
      </c>
    </row>
    <row r="161" spans="1:9" ht="12.75">
      <c r="A161" s="50" t="s">
        <v>227</v>
      </c>
      <c r="B161" s="50" t="s">
        <v>228</v>
      </c>
      <c r="C161" s="53">
        <v>62.34</v>
      </c>
      <c r="D161" s="51">
        <v>1722.27</v>
      </c>
      <c r="E161" s="51" t="s">
        <v>175</v>
      </c>
      <c r="F161" s="51" t="s">
        <v>175</v>
      </c>
      <c r="G161" s="52">
        <v>-1</v>
      </c>
      <c r="H161" s="52">
        <v>-1</v>
      </c>
      <c r="I161" s="10" t="e">
        <f t="shared" si="2"/>
        <v>#VALUE!</v>
      </c>
    </row>
    <row r="162" spans="1:9" ht="12.75">
      <c r="A162" s="50" t="s">
        <v>366</v>
      </c>
      <c r="B162" s="50" t="s">
        <v>367</v>
      </c>
      <c r="C162" s="51">
        <v>14000</v>
      </c>
      <c r="D162" s="51">
        <v>19207.92</v>
      </c>
      <c r="E162" s="51" t="s">
        <v>175</v>
      </c>
      <c r="F162" s="51" t="s">
        <v>175</v>
      </c>
      <c r="G162" s="52">
        <v>-1</v>
      </c>
      <c r="H162" s="52">
        <v>-1</v>
      </c>
      <c r="I162" s="10" t="e">
        <f t="shared" si="2"/>
        <v>#VALUE!</v>
      </c>
    </row>
    <row r="163" spans="1:9" ht="12.75">
      <c r="A163" s="50" t="s">
        <v>473</v>
      </c>
      <c r="B163" s="50" t="s">
        <v>474</v>
      </c>
      <c r="C163" s="51">
        <v>1752.84</v>
      </c>
      <c r="D163" s="53">
        <v>758.48</v>
      </c>
      <c r="E163" s="51" t="s">
        <v>175</v>
      </c>
      <c r="F163" s="51" t="s">
        <v>175</v>
      </c>
      <c r="G163" s="52">
        <v>-1</v>
      </c>
      <c r="H163" s="52">
        <v>-1</v>
      </c>
      <c r="I163" s="10" t="e">
        <f t="shared" si="2"/>
        <v>#VALUE!</v>
      </c>
    </row>
    <row r="164" spans="1:9" ht="12.75">
      <c r="A164" s="50" t="s">
        <v>475</v>
      </c>
      <c r="B164" s="50" t="s">
        <v>476</v>
      </c>
      <c r="C164" s="53">
        <v>120</v>
      </c>
      <c r="D164" s="53">
        <v>126.97</v>
      </c>
      <c r="E164" s="51" t="s">
        <v>175</v>
      </c>
      <c r="F164" s="51" t="s">
        <v>175</v>
      </c>
      <c r="G164" s="52">
        <v>-1</v>
      </c>
      <c r="H164" s="52">
        <v>-1</v>
      </c>
      <c r="I164" s="10" t="e">
        <f t="shared" si="2"/>
        <v>#VALUE!</v>
      </c>
    </row>
    <row r="165" spans="1:9" ht="12.75">
      <c r="A165" s="50" t="s">
        <v>569</v>
      </c>
      <c r="B165" s="50" t="s">
        <v>570</v>
      </c>
      <c r="C165" s="53">
        <v>200</v>
      </c>
      <c r="D165" s="51">
        <v>1065.29</v>
      </c>
      <c r="E165" s="51" t="s">
        <v>175</v>
      </c>
      <c r="F165" s="51" t="s">
        <v>175</v>
      </c>
      <c r="G165" s="52">
        <v>-1</v>
      </c>
      <c r="H165" s="52">
        <v>-1</v>
      </c>
      <c r="I165" s="10" t="e">
        <f t="shared" si="2"/>
        <v>#VALUE!</v>
      </c>
    </row>
    <row r="166" spans="1:9" ht="12.75">
      <c r="A166" s="50" t="s">
        <v>311</v>
      </c>
      <c r="B166" s="50" t="s">
        <v>312</v>
      </c>
      <c r="C166" s="51">
        <v>17115</v>
      </c>
      <c r="D166" s="51">
        <v>24973.88</v>
      </c>
      <c r="E166" s="51" t="s">
        <v>175</v>
      </c>
      <c r="F166" s="51" t="s">
        <v>175</v>
      </c>
      <c r="G166" s="52">
        <v>-1</v>
      </c>
      <c r="H166" s="52">
        <v>-1</v>
      </c>
      <c r="I166" s="10" t="e">
        <f t="shared" si="2"/>
        <v>#VALUE!</v>
      </c>
    </row>
    <row r="167" spans="1:9" ht="12.75">
      <c r="A167" s="50" t="s">
        <v>483</v>
      </c>
      <c r="B167" s="50" t="s">
        <v>484</v>
      </c>
      <c r="C167" s="53">
        <v>320</v>
      </c>
      <c r="D167" s="51">
        <v>1463.67</v>
      </c>
      <c r="E167" s="51" t="s">
        <v>175</v>
      </c>
      <c r="F167" s="51" t="s">
        <v>175</v>
      </c>
      <c r="G167" s="52">
        <v>-1</v>
      </c>
      <c r="H167" s="52">
        <v>-1</v>
      </c>
      <c r="I167" s="10" t="e">
        <f t="shared" si="2"/>
        <v>#VALUE!</v>
      </c>
    </row>
    <row r="168" spans="1:9" ht="12.75">
      <c r="A168" s="50" t="s">
        <v>555</v>
      </c>
      <c r="B168" s="50" t="s">
        <v>556</v>
      </c>
      <c r="C168" s="53">
        <v>340</v>
      </c>
      <c r="D168" s="53">
        <v>643.73</v>
      </c>
      <c r="E168" s="51" t="s">
        <v>175</v>
      </c>
      <c r="F168" s="51" t="s">
        <v>175</v>
      </c>
      <c r="G168" s="52">
        <v>-1</v>
      </c>
      <c r="H168" s="52">
        <v>-1</v>
      </c>
      <c r="I168" s="10" t="e">
        <f t="shared" si="2"/>
        <v>#VALUE!</v>
      </c>
    </row>
    <row r="169" spans="1:9" ht="12.75">
      <c r="A169" s="50" t="s">
        <v>315</v>
      </c>
      <c r="B169" s="50" t="s">
        <v>316</v>
      </c>
      <c r="C169" s="51">
        <v>3717</v>
      </c>
      <c r="D169" s="51">
        <v>5816.1</v>
      </c>
      <c r="E169" s="51" t="s">
        <v>175</v>
      </c>
      <c r="F169" s="51" t="s">
        <v>175</v>
      </c>
      <c r="G169" s="52">
        <v>-1</v>
      </c>
      <c r="H169" s="52">
        <v>-1</v>
      </c>
      <c r="I169" s="10" t="e">
        <f t="shared" si="2"/>
        <v>#VALUE!</v>
      </c>
    </row>
    <row r="170" spans="1:9" ht="12.75">
      <c r="A170" s="50" t="s">
        <v>486</v>
      </c>
      <c r="B170" s="50" t="s">
        <v>487</v>
      </c>
      <c r="C170" s="53">
        <v>360</v>
      </c>
      <c r="D170" s="53">
        <v>380.9</v>
      </c>
      <c r="E170" s="51" t="s">
        <v>175</v>
      </c>
      <c r="F170" s="51" t="s">
        <v>175</v>
      </c>
      <c r="G170" s="52">
        <v>-1</v>
      </c>
      <c r="H170" s="52">
        <v>-1</v>
      </c>
      <c r="I170" s="10" t="e">
        <f t="shared" si="2"/>
        <v>#VALUE!</v>
      </c>
    </row>
    <row r="171" spans="1:9" ht="12.75">
      <c r="A171" s="50" t="s">
        <v>549</v>
      </c>
      <c r="B171" s="50" t="s">
        <v>550</v>
      </c>
      <c r="C171" s="51">
        <v>4249.6</v>
      </c>
      <c r="D171" s="51">
        <v>2628.14</v>
      </c>
      <c r="E171" s="51" t="s">
        <v>175</v>
      </c>
      <c r="F171" s="51" t="s">
        <v>175</v>
      </c>
      <c r="G171" s="52">
        <v>-1</v>
      </c>
      <c r="H171" s="52">
        <v>-1</v>
      </c>
      <c r="I171" s="10" t="e">
        <f t="shared" si="2"/>
        <v>#VALUE!</v>
      </c>
    </row>
    <row r="172" spans="1:9" ht="12.75">
      <c r="A172" s="50" t="s">
        <v>313</v>
      </c>
      <c r="B172" s="50" t="s">
        <v>314</v>
      </c>
      <c r="C172" s="51">
        <v>30802.3</v>
      </c>
      <c r="D172" s="51">
        <v>51092.61</v>
      </c>
      <c r="E172" s="51" t="s">
        <v>175</v>
      </c>
      <c r="F172" s="51" t="s">
        <v>175</v>
      </c>
      <c r="G172" s="52">
        <v>-1</v>
      </c>
      <c r="H172" s="52">
        <v>-1</v>
      </c>
      <c r="I172" s="10" t="e">
        <f t="shared" si="2"/>
        <v>#VALUE!</v>
      </c>
    </row>
    <row r="173" spans="1:9" ht="12.75">
      <c r="A173" s="50" t="s">
        <v>359</v>
      </c>
      <c r="B173" s="50" t="s">
        <v>360</v>
      </c>
      <c r="C173" s="51">
        <v>16200</v>
      </c>
      <c r="D173" s="51">
        <v>30419.94</v>
      </c>
      <c r="E173" s="51" t="s">
        <v>175</v>
      </c>
      <c r="F173" s="51" t="s">
        <v>175</v>
      </c>
      <c r="G173" s="52">
        <v>-1</v>
      </c>
      <c r="H173" s="52">
        <v>-1</v>
      </c>
      <c r="I173" s="10" t="e">
        <f t="shared" si="2"/>
        <v>#VALUE!</v>
      </c>
    </row>
    <row r="174" spans="1:9" ht="12.75">
      <c r="A174" s="50" t="s">
        <v>372</v>
      </c>
      <c r="B174" s="50" t="s">
        <v>373</v>
      </c>
      <c r="C174" s="51">
        <v>15339.16</v>
      </c>
      <c r="D174" s="51">
        <v>8207.55</v>
      </c>
      <c r="E174" s="51" t="s">
        <v>175</v>
      </c>
      <c r="F174" s="51" t="s">
        <v>175</v>
      </c>
      <c r="G174" s="52">
        <v>-1</v>
      </c>
      <c r="H174" s="52">
        <v>-1</v>
      </c>
      <c r="I174" s="10" t="e">
        <f t="shared" si="2"/>
        <v>#VALUE!</v>
      </c>
    </row>
    <row r="175" spans="1:9" ht="12.75">
      <c r="A175" s="50" t="s">
        <v>545</v>
      </c>
      <c r="B175" s="50" t="s">
        <v>546</v>
      </c>
      <c r="C175" s="51">
        <v>2412</v>
      </c>
      <c r="D175" s="51">
        <v>8006.04</v>
      </c>
      <c r="E175" s="51" t="s">
        <v>175</v>
      </c>
      <c r="F175" s="51" t="s">
        <v>175</v>
      </c>
      <c r="G175" s="52">
        <v>-1</v>
      </c>
      <c r="H175" s="52">
        <v>-1</v>
      </c>
      <c r="I175" s="10" t="e">
        <f t="shared" si="2"/>
        <v>#VALUE!</v>
      </c>
    </row>
    <row r="176" spans="1:9" ht="12.75">
      <c r="A176" s="50" t="s">
        <v>307</v>
      </c>
      <c r="B176" s="50" t="s">
        <v>308</v>
      </c>
      <c r="C176" s="51">
        <v>23680</v>
      </c>
      <c r="D176" s="51">
        <v>38834.3</v>
      </c>
      <c r="E176" s="51" t="s">
        <v>175</v>
      </c>
      <c r="F176" s="51" t="s">
        <v>175</v>
      </c>
      <c r="G176" s="52">
        <v>-1</v>
      </c>
      <c r="H176" s="52">
        <v>-1</v>
      </c>
      <c r="I176" s="10" t="e">
        <f t="shared" si="2"/>
        <v>#VALUE!</v>
      </c>
    </row>
    <row r="177" spans="1:9" ht="12.75">
      <c r="A177" s="50" t="s">
        <v>479</v>
      </c>
      <c r="B177" s="50" t="s">
        <v>480</v>
      </c>
      <c r="C177" s="51">
        <v>2337.12</v>
      </c>
      <c r="D177" s="51">
        <v>1011.3</v>
      </c>
      <c r="E177" s="51" t="s">
        <v>175</v>
      </c>
      <c r="F177" s="51" t="s">
        <v>175</v>
      </c>
      <c r="G177" s="52">
        <v>-1</v>
      </c>
      <c r="H177" s="52">
        <v>-1</v>
      </c>
      <c r="I177" s="10" t="e">
        <f t="shared" si="2"/>
        <v>#VALUE!</v>
      </c>
    </row>
    <row r="178" spans="1:9" ht="12.75">
      <c r="A178" s="50" t="s">
        <v>579</v>
      </c>
      <c r="B178" s="50" t="s">
        <v>580</v>
      </c>
      <c r="C178" s="53">
        <v>806.4</v>
      </c>
      <c r="D178" s="51">
        <v>1186.75</v>
      </c>
      <c r="E178" s="51" t="s">
        <v>175</v>
      </c>
      <c r="F178" s="51" t="s">
        <v>175</v>
      </c>
      <c r="G178" s="52">
        <v>-1</v>
      </c>
      <c r="H178" s="52">
        <v>-1</v>
      </c>
      <c r="I178" s="10" t="e">
        <f t="shared" si="2"/>
        <v>#VALUE!</v>
      </c>
    </row>
    <row r="179" spans="1:9" ht="12.75">
      <c r="A179" s="50" t="s">
        <v>328</v>
      </c>
      <c r="B179" s="50" t="s">
        <v>329</v>
      </c>
      <c r="C179" s="51">
        <v>13787.29</v>
      </c>
      <c r="D179" s="51">
        <v>9762.36</v>
      </c>
      <c r="E179" s="51" t="s">
        <v>175</v>
      </c>
      <c r="F179" s="51" t="s">
        <v>175</v>
      </c>
      <c r="G179" s="52">
        <v>-1</v>
      </c>
      <c r="H179" s="52">
        <v>-1</v>
      </c>
      <c r="I179" s="10" t="e">
        <f t="shared" si="2"/>
        <v>#VALUE!</v>
      </c>
    </row>
    <row r="180" spans="1:9" ht="12.75">
      <c r="A180" s="50" t="s">
        <v>111</v>
      </c>
      <c r="B180" s="50" t="s">
        <v>112</v>
      </c>
      <c r="C180" s="51">
        <v>36000</v>
      </c>
      <c r="D180" s="51">
        <v>59700</v>
      </c>
      <c r="E180" s="51" t="s">
        <v>175</v>
      </c>
      <c r="F180" s="51" t="s">
        <v>175</v>
      </c>
      <c r="G180" s="52">
        <v>-1</v>
      </c>
      <c r="H180" s="52">
        <v>-1</v>
      </c>
      <c r="I180" s="10" t="e">
        <f t="shared" si="2"/>
        <v>#VALUE!</v>
      </c>
    </row>
    <row r="181" spans="1:9" ht="12.75">
      <c r="A181" s="50" t="s">
        <v>268</v>
      </c>
      <c r="B181" s="50" t="s">
        <v>269</v>
      </c>
      <c r="C181" s="51">
        <v>9142.54</v>
      </c>
      <c r="D181" s="51">
        <v>7074.89</v>
      </c>
      <c r="E181" s="51" t="s">
        <v>175</v>
      </c>
      <c r="F181" s="51" t="s">
        <v>175</v>
      </c>
      <c r="G181" s="52">
        <v>-1</v>
      </c>
      <c r="H181" s="52">
        <v>-1</v>
      </c>
      <c r="I181" s="10" t="e">
        <f t="shared" si="2"/>
        <v>#VALUE!</v>
      </c>
    </row>
    <row r="182" spans="1:9" ht="12.75">
      <c r="A182" s="50" t="s">
        <v>551</v>
      </c>
      <c r="B182" s="50" t="s">
        <v>552</v>
      </c>
      <c r="C182" s="53">
        <v>11.1</v>
      </c>
      <c r="D182" s="53">
        <v>170.64</v>
      </c>
      <c r="E182" s="51" t="s">
        <v>175</v>
      </c>
      <c r="F182" s="51" t="s">
        <v>175</v>
      </c>
      <c r="G182" s="52">
        <v>-1</v>
      </c>
      <c r="H182" s="52">
        <v>-1</v>
      </c>
      <c r="I182" s="10" t="e">
        <f t="shared" si="2"/>
        <v>#VALUE!</v>
      </c>
    </row>
    <row r="183" spans="1:9" ht="12.75">
      <c r="A183" s="50" t="s">
        <v>553</v>
      </c>
      <c r="B183" s="50" t="s">
        <v>554</v>
      </c>
      <c r="C183" s="53">
        <v>50</v>
      </c>
      <c r="D183" s="53">
        <v>469.39</v>
      </c>
      <c r="E183" s="51" t="s">
        <v>175</v>
      </c>
      <c r="F183" s="51" t="s">
        <v>175</v>
      </c>
      <c r="G183" s="52">
        <v>-1</v>
      </c>
      <c r="H183" s="52">
        <v>-1</v>
      </c>
      <c r="I183" s="10" t="e">
        <f t="shared" si="2"/>
        <v>#VALUE!</v>
      </c>
    </row>
    <row r="184" spans="1:9" ht="12.75">
      <c r="A184" s="50" t="s">
        <v>323</v>
      </c>
      <c r="B184" s="50" t="s">
        <v>324</v>
      </c>
      <c r="C184" s="53">
        <v>288</v>
      </c>
      <c r="D184" s="53">
        <v>345.07</v>
      </c>
      <c r="E184" s="51" t="s">
        <v>175</v>
      </c>
      <c r="F184" s="51" t="s">
        <v>175</v>
      </c>
      <c r="G184" s="52">
        <v>-1</v>
      </c>
      <c r="H184" s="52">
        <v>-1</v>
      </c>
      <c r="I184" s="10" t="e">
        <f t="shared" si="2"/>
        <v>#VALUE!</v>
      </c>
    </row>
    <row r="185" spans="1:9" ht="12.75">
      <c r="A185" s="50" t="s">
        <v>321</v>
      </c>
      <c r="B185" s="50" t="s">
        <v>322</v>
      </c>
      <c r="C185" s="51">
        <v>39150</v>
      </c>
      <c r="D185" s="51">
        <v>34045.83</v>
      </c>
      <c r="E185" s="51" t="s">
        <v>175</v>
      </c>
      <c r="F185" s="51" t="s">
        <v>175</v>
      </c>
      <c r="G185" s="52">
        <v>-1</v>
      </c>
      <c r="H185" s="52">
        <v>-1</v>
      </c>
      <c r="I185" s="10" t="e">
        <f t="shared" si="2"/>
        <v>#VALUE!</v>
      </c>
    </row>
    <row r="186" spans="1:9" ht="12.75">
      <c r="A186" s="50" t="s">
        <v>386</v>
      </c>
      <c r="B186" s="50" t="s">
        <v>387</v>
      </c>
      <c r="C186" s="53">
        <v>21.52</v>
      </c>
      <c r="D186" s="53">
        <v>81.3</v>
      </c>
      <c r="E186" s="51" t="s">
        <v>175</v>
      </c>
      <c r="F186" s="51" t="s">
        <v>175</v>
      </c>
      <c r="G186" s="52">
        <v>-1</v>
      </c>
      <c r="H186" s="52">
        <v>-1</v>
      </c>
      <c r="I186" s="10" t="e">
        <f t="shared" si="2"/>
        <v>#VALUE!</v>
      </c>
    </row>
    <row r="187" spans="1:9" ht="12.75">
      <c r="A187" s="50" t="s">
        <v>508</v>
      </c>
      <c r="B187" s="50" t="s">
        <v>509</v>
      </c>
      <c r="C187" s="51">
        <v>11088</v>
      </c>
      <c r="D187" s="51">
        <v>9399.27</v>
      </c>
      <c r="E187" s="51" t="s">
        <v>175</v>
      </c>
      <c r="F187" s="51" t="s">
        <v>175</v>
      </c>
      <c r="G187" s="52">
        <v>-1</v>
      </c>
      <c r="H187" s="52">
        <v>-1</v>
      </c>
      <c r="I187" s="10" t="e">
        <f t="shared" si="2"/>
        <v>#VALUE!</v>
      </c>
    </row>
    <row r="188" spans="1:9" ht="12.75">
      <c r="A188" s="50" t="s">
        <v>506</v>
      </c>
      <c r="B188" s="50" t="s">
        <v>507</v>
      </c>
      <c r="C188" s="51">
        <v>1075</v>
      </c>
      <c r="D188" s="51">
        <v>2051.54</v>
      </c>
      <c r="E188" s="51" t="s">
        <v>175</v>
      </c>
      <c r="F188" s="51" t="s">
        <v>175</v>
      </c>
      <c r="G188" s="52">
        <v>-1</v>
      </c>
      <c r="H188" s="52">
        <v>-1</v>
      </c>
      <c r="I188" s="10" t="e">
        <f t="shared" si="2"/>
        <v>#VALUE!</v>
      </c>
    </row>
    <row r="189" spans="1:9" ht="12.75">
      <c r="A189" s="54" t="s">
        <v>0</v>
      </c>
      <c r="B189" s="48"/>
      <c r="C189" s="55">
        <v>111497663.83</v>
      </c>
      <c r="D189" s="55">
        <v>85975815.24</v>
      </c>
      <c r="E189" s="55">
        <v>119058808.52</v>
      </c>
      <c r="F189" s="55">
        <v>88034111.69</v>
      </c>
      <c r="G189" s="56">
        <v>0.0678</v>
      </c>
      <c r="H189" s="56">
        <v>0.0239</v>
      </c>
      <c r="I189" s="10">
        <f t="shared" si="2"/>
        <v>100</v>
      </c>
    </row>
  </sheetData>
  <sheetProtection/>
  <mergeCells count="3">
    <mergeCell ref="A1:H1"/>
    <mergeCell ref="A2:H2"/>
    <mergeCell ref="A3:H3"/>
  </mergeCells>
  <printOptions/>
  <pageMargins left="0.15748031496062992" right="0" top="0" bottom="0.3937007874015748" header="0.5118110236220472" footer="0.11811023622047245"/>
  <pageSetup horizontalDpi="600" verticalDpi="600" orientation="portrait" paperSize="9" scale="80" r:id="rId1"/>
  <headerFooter alignWithMargins="0">
    <oddFooter>&amp;L&amp;"Arial Tur,Kalın"B.İ.M.&amp;C&amp;D&amp;RSayfa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tatlisu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 leman</dc:creator>
  <cp:keywords/>
  <dc:description/>
  <cp:lastModifiedBy>HULYA TATLISU</cp:lastModifiedBy>
  <cp:lastPrinted>2012-01-10T09:02:03Z</cp:lastPrinted>
  <dcterms:created xsi:type="dcterms:W3CDTF">2006-04-30T08:09:07Z</dcterms:created>
  <dcterms:modified xsi:type="dcterms:W3CDTF">2017-09-22T14:14:04Z</dcterms:modified>
  <cp:category/>
  <cp:version/>
  <cp:contentType/>
  <cp:contentStatus/>
</cp:coreProperties>
</file>