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485" tabRatio="447" activeTab="0"/>
  </bookViews>
  <sheets>
    <sheet name="gunluk" sheetId="1" r:id="rId1"/>
    <sheet name="sayfa1" sheetId="2" state="hidden" r:id="rId2"/>
    <sheet name="sayfa3" sheetId="3" state="hidden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<sst xmlns="http://schemas.openxmlformats.org/spreadsheetml/2006/main" count="91" uniqueCount="58">
  <si>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</si>
  <si>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</si>
  <si>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</si>
  <si>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</si>
  <si>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</si>
  <si>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</si>
  <si>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</si>
  <si>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</si>
  <si>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</si>
  <si>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</si>
  <si>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</si>
  <si>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</si>
  <si>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</si>
  <si>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</si>
  <si>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</si>
  <si>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</si>
  <si>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</si>
  <si>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</si>
  <si>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</si>
  <si>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</si>
  <si>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</si>
  <si>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</si>
  <si>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</si>
  <si>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</si>
  <si>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</si>
  <si>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</si>
  <si>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</si>
  <si>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</si>
  <si>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</si>
  <si>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</si>
  <si>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</si>
  <si>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</si>
  <si>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</si>
  <si>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</si>
  <si>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</si>
  <si>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</si>
  <si>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FOBUSD%</t>
  </si>
  <si>
    <t>FOBEUR%</t>
  </si>
  <si>
    <t>MOBİLYA</t>
  </si>
  <si>
    <t>MÜCEVHER</t>
  </si>
  <si>
    <t>2016 $</t>
  </si>
  <si>
    <t>2015-2016 $</t>
  </si>
  <si>
    <t>OTOMOTİV ENDÜSTRİSİ</t>
  </si>
  <si>
    <t>FOBUSD2016</t>
  </si>
  <si>
    <t>FOBEUR2016</t>
  </si>
  <si>
    <t>FOBUSD-1</t>
  </si>
  <si>
    <t>FOBUSD</t>
  </si>
  <si>
    <t>FOBEUR-1</t>
  </si>
  <si>
    <t>FOBEUR</t>
  </si>
  <si>
    <t>FOBUSD2017</t>
  </si>
  <si>
    <t>FOBEUR2017</t>
  </si>
  <si>
    <t>2017 $</t>
  </si>
  <si>
    <t xml:space="preserve"> 2016- 2017</t>
  </si>
  <si>
    <t>2016-2017 $</t>
  </si>
  <si>
    <t>01-31 Ocak</t>
  </si>
  <si>
    <t>01 Şubat-31 Ocak</t>
  </si>
  <si>
    <t xml:space="preserve">GSEK:4 GBTARIHI:01/01/2017 - 31/01/2017 GBDURUM:ONAY,ÖNONAY,GÜMRÜKONAY,ASKIDA GTIPGRUPSINIF:MALGRUBU
ULKEGRUPSINIF:GENEL BEYANKAYITKODU:DH YIL:2017
</t>
  </si>
  <si>
    <t xml:space="preserve">GSEK:4 GBTARIHI:01/02/2016 - 31/01/2017 GBDURUM:ONAY,ÖNONAY,GÜMRÜKONAY,ASKIDA GTIPGRUPSINIF:MALGRUBU
ULKEGRUPSINIF:GENEL BEYANKAYITKODU:DH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</si>
</sst>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13" fillId="0" borderId="0" xfId="0" applyFont="1" applyFill="1" applyAlignment="1">
      <alignment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1" customWidth="1"/>
    <col min="5" max="5" width="12.375" style="3" customWidth="1"/>
    <col min="6" max="7" width="15.375" style="1" bestFit="1" customWidth="1"/>
    <col min="8" max="8" width="9.75390625" style="1" bestFit="1" customWidth="1"/>
    <col min="9" max="16384" width="9.00390625" style="1" customWidth="1"/>
  </cols>
  <sheetData>
    <row r="1" spans="1:7" ht="24.75" customHeight="1">
      <c r="A1" s="54" t="s">
        <v>7</v>
      </c>
      <c r="B1" s="54"/>
      <c r="C1" s="54"/>
      <c r="D1" s="54"/>
      <c r="E1" s="54"/>
      <c r="F1" s="54"/>
      <c r="G1" s="54"/>
    </row>
    <row r="2" spans="1:5" ht="30.75" customHeight="1">
      <c r="A2" s="53"/>
      <c r="B2" s="53"/>
      <c r="C2" s="53"/>
      <c r="D2" s="53"/>
      <c r="E2" s="50"/>
    </row>
    <row r="3" spans="1:5" ht="2.25" customHeight="1" hidden="1">
      <c r="A3" s="6"/>
      <c r="B3" s="7"/>
      <c r="C3" s="7"/>
      <c r="D3" s="18"/>
      <c r="E3" s="7"/>
    </row>
    <row r="4" spans="1:8" s="2" customFormat="1" ht="26.25" customHeight="1">
      <c r="A4" s="10"/>
      <c r="B4" s="55" t="s">
        <v>54</v>
      </c>
      <c r="C4" s="56"/>
      <c r="D4" s="22" t="s">
        <v>52</v>
      </c>
      <c r="E4" s="9">
        <v>2017</v>
      </c>
      <c r="F4" s="57" t="s">
        <v>55</v>
      </c>
      <c r="G4" s="58"/>
      <c r="H4" s="32" t="s">
        <v>31</v>
      </c>
    </row>
    <row r="5" spans="1:8" s="2" customFormat="1" ht="15">
      <c r="A5" s="10"/>
      <c r="B5" s="11" t="s">
        <v>40</v>
      </c>
      <c r="C5" s="11" t="s">
        <v>51</v>
      </c>
      <c r="D5" s="12" t="s">
        <v>30</v>
      </c>
      <c r="E5" s="11" t="s">
        <v>32</v>
      </c>
      <c r="F5" s="29" t="s">
        <v>41</v>
      </c>
      <c r="G5" s="29" t="s">
        <v>53</v>
      </c>
      <c r="H5" s="28" t="s">
        <v>30</v>
      </c>
    </row>
    <row r="6" spans="1:8" s="2" customFormat="1" ht="15">
      <c r="A6" s="13" t="s">
        <v>42</v>
      </c>
      <c r="B6" s="14">
        <f>sayfa1!C20</f>
        <v>1303745292.13</v>
      </c>
      <c r="C6" s="14">
        <f>sayfa1!D20</f>
        <v>1825527515.89</v>
      </c>
      <c r="D6" s="30">
        <f>IF(B6&gt;0,(C6-B6)/B6*100,100)</f>
        <v>40.02179159608207</v>
      </c>
      <c r="E6" s="31">
        <f>C6/C13*100</f>
        <v>87.23670240568124</v>
      </c>
      <c r="F6" s="14">
        <f>sayfa3!C20</f>
        <v>18458028205.2</v>
      </c>
      <c r="G6" s="14">
        <f>sayfa3!D20</f>
        <v>21616150238.79</v>
      </c>
      <c r="H6" s="31">
        <f>(G6-F6)/F6*100</f>
        <v>17.10974757693941</v>
      </c>
    </row>
    <row r="7" spans="1:8" s="2" customFormat="1" ht="15">
      <c r="A7" s="13" t="s">
        <v>1</v>
      </c>
      <c r="B7" s="14">
        <f>sayfa1!C6</f>
        <v>96107904.22</v>
      </c>
      <c r="C7" s="14">
        <f>sayfa1!D6</f>
        <v>92648128.51</v>
      </c>
      <c r="D7" s="30">
        <f aca="true" t="shared" si="0" ref="D7:D13">IF(B7&gt;0,(C7-B7)/B7*100,100)</f>
        <v>-3.5998867502929235</v>
      </c>
      <c r="E7" s="31">
        <f>C7/C13*100</f>
        <v>4.42738723186531</v>
      </c>
      <c r="F7" s="14">
        <f>sayfa3!C6</f>
        <v>1202009446.95</v>
      </c>
      <c r="G7" s="14">
        <f>sayfa3!D6</f>
        <v>1140518661.92</v>
      </c>
      <c r="H7" s="31">
        <f aca="true" t="shared" si="1" ref="H7:H13">(G7-F7)/F7*100</f>
        <v>-5.115665703462462</v>
      </c>
    </row>
    <row r="8" spans="1:8" ht="15">
      <c r="A8" s="13" t="s">
        <v>0</v>
      </c>
      <c r="B8" s="14">
        <f>sayfa1!C5</f>
        <v>41721998.34</v>
      </c>
      <c r="C8" s="14">
        <f>sayfa1!D5</f>
        <v>39425555.68</v>
      </c>
      <c r="D8" s="30">
        <f t="shared" si="0"/>
        <v>-5.5041530879846245</v>
      </c>
      <c r="E8" s="31">
        <f>C8/C13*100</f>
        <v>1.8840337590627798</v>
      </c>
      <c r="F8" s="14">
        <f>sayfa3!C5</f>
        <v>499800032.63</v>
      </c>
      <c r="G8" s="14">
        <f>sayfa3!D5</f>
        <v>504627836.76</v>
      </c>
      <c r="H8" s="31">
        <f t="shared" si="1"/>
        <v>0.9659471418190162</v>
      </c>
    </row>
    <row r="9" spans="1:8" ht="15">
      <c r="A9" s="13" t="s">
        <v>3</v>
      </c>
      <c r="B9" s="14">
        <f>sayfa1!C22</f>
        <v>11993327.1</v>
      </c>
      <c r="C9" s="14">
        <f>sayfa1!D22</f>
        <v>13839557.2</v>
      </c>
      <c r="D9" s="30">
        <f t="shared" si="0"/>
        <v>15.393810946755549</v>
      </c>
      <c r="E9" s="31">
        <f>C9/C13*100</f>
        <v>0.6613525802125196</v>
      </c>
      <c r="F9" s="14">
        <f>sayfa3!C22</f>
        <v>159098284.52</v>
      </c>
      <c r="G9" s="14">
        <f>sayfa3!D22</f>
        <v>162592252</v>
      </c>
      <c r="H9" s="31">
        <f t="shared" si="1"/>
        <v>2.1961063191481287</v>
      </c>
    </row>
    <row r="10" spans="1:8" ht="17.25" customHeight="1">
      <c r="A10" s="13" t="s">
        <v>2</v>
      </c>
      <c r="B10" s="14">
        <f>sayfa1!C9</f>
        <v>1968846.3</v>
      </c>
      <c r="C10" s="14">
        <f>sayfa1!D9</f>
        <v>5458892.25</v>
      </c>
      <c r="D10" s="30">
        <f t="shared" si="0"/>
        <v>177.2635045203884</v>
      </c>
      <c r="E10" s="31">
        <f>C10/C13*100</f>
        <v>0.26086473884002787</v>
      </c>
      <c r="F10" s="14">
        <f>sayfa3!C9</f>
        <v>104128251.67</v>
      </c>
      <c r="G10" s="14">
        <f>sayfa3!D9</f>
        <v>104800256.72</v>
      </c>
      <c r="H10" s="31">
        <f t="shared" si="1"/>
        <v>0.6453628474716876</v>
      </c>
    </row>
    <row r="11" spans="1:8" ht="20.25" customHeight="1" hidden="1">
      <c r="A11" s="26" t="s">
        <v>5</v>
      </c>
      <c r="B11" s="15">
        <f>SUM(B6:B10)</f>
        <v>1455537368.09</v>
      </c>
      <c r="C11" s="15">
        <f>SUM(C6:C10)</f>
        <v>1976899649.5300002</v>
      </c>
      <c r="D11" s="30">
        <f t="shared" si="0"/>
        <v>35.81923026298855</v>
      </c>
      <c r="E11" s="31">
        <f>C11/C13*100</f>
        <v>94.47034071566188</v>
      </c>
      <c r="F11" s="14">
        <f>SUM(F6:F10)</f>
        <v>20423064220.97</v>
      </c>
      <c r="G11" s="14">
        <f>SUM(G6:G10)</f>
        <v>23528689246.19</v>
      </c>
      <c r="H11" s="31">
        <f t="shared" si="1"/>
        <v>15.206459675288112</v>
      </c>
    </row>
    <row r="12" spans="1:8" ht="15">
      <c r="A12" s="13" t="s">
        <v>4</v>
      </c>
      <c r="B12" s="15">
        <f>B13-B11</f>
        <v>108343033.20000005</v>
      </c>
      <c r="C12" s="15">
        <f>C13-C11</f>
        <v>115714428.65999985</v>
      </c>
      <c r="D12" s="30">
        <f t="shared" si="0"/>
        <v>6.8037558505421245</v>
      </c>
      <c r="E12" s="31">
        <f>C12/C13*100</f>
        <v>5.529659284338118</v>
      </c>
      <c r="F12" s="15">
        <f>F13-F11</f>
        <v>1518340946.7599983</v>
      </c>
      <c r="G12" s="15">
        <f>G13-G11</f>
        <v>1525530818.7800026</v>
      </c>
      <c r="H12" s="31">
        <f t="shared" si="1"/>
        <v>0.47353475089681313</v>
      </c>
    </row>
    <row r="13" spans="1:8" ht="15">
      <c r="A13" s="16" t="s">
        <v>5</v>
      </c>
      <c r="B13" s="14">
        <f>sayfa1!C30</f>
        <v>1563880401.29</v>
      </c>
      <c r="C13" s="14">
        <f>sayfa1!D30</f>
        <v>2092614078.19</v>
      </c>
      <c r="D13" s="30">
        <f t="shared" si="0"/>
        <v>33.80908645340545</v>
      </c>
      <c r="E13" s="31">
        <f>C13/C13*100</f>
        <v>100</v>
      </c>
      <c r="F13" s="14">
        <f>sayfa3!C30</f>
        <v>21941405167.73</v>
      </c>
      <c r="G13" s="14">
        <f>sayfa3!D30</f>
        <v>25054220064.97</v>
      </c>
      <c r="H13" s="31">
        <f t="shared" si="1"/>
        <v>14.186944151681447</v>
      </c>
    </row>
    <row r="14" spans="1:5" ht="14.25">
      <c r="A14" s="17"/>
      <c r="B14" s="8"/>
      <c r="C14" s="8"/>
      <c r="D14" s="19"/>
      <c r="E14" s="8"/>
    </row>
    <row r="15" spans="1:5" ht="15">
      <c r="A15" s="24"/>
      <c r="B15" s="25"/>
      <c r="C15" s="25"/>
      <c r="D15" s="25"/>
      <c r="E15" s="25"/>
    </row>
    <row r="16" spans="1:4" ht="15">
      <c r="A16" s="27"/>
      <c r="B16" s="5"/>
      <c r="C16" s="5"/>
      <c r="D16" s="5"/>
    </row>
    <row r="17" spans="1:4" ht="15">
      <c r="A17" s="27"/>
      <c r="B17" s="23"/>
      <c r="C17" s="23"/>
      <c r="D17" s="20"/>
    </row>
    <row r="18" spans="2:4" ht="15">
      <c r="B18" s="5"/>
      <c r="C18" s="5"/>
      <c r="D18" s="20"/>
    </row>
    <row r="19" spans="2:4" ht="15" customHeight="1">
      <c r="B19" s="5"/>
      <c r="C19" s="5"/>
      <c r="D19" s="20"/>
    </row>
    <row r="20" spans="2:4" ht="14.25" customHeight="1">
      <c r="B20" s="5"/>
      <c r="C20" s="5"/>
      <c r="D20" s="20"/>
    </row>
    <row r="21" ht="15">
      <c r="B21" s="5"/>
    </row>
    <row r="29" ht="15">
      <c r="C29" s="4"/>
    </row>
  </sheetData>
  <sheetProtection/>
  <mergeCells count="3">
    <mergeCell ref="A1:G1"/>
    <mergeCell ref="B4:C4"/>
    <mergeCell ref="F4:G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59" t="s">
        <v>33</v>
      </c>
      <c r="B1" s="60"/>
      <c r="C1" s="60"/>
      <c r="D1" s="60"/>
      <c r="E1" s="60"/>
      <c r="F1" s="60"/>
      <c r="G1" s="60"/>
      <c r="H1" s="61"/>
    </row>
    <row r="2" spans="1:8" ht="12.75">
      <c r="A2" s="62" t="s">
        <v>56</v>
      </c>
      <c r="B2" s="63"/>
      <c r="C2" s="63"/>
      <c r="D2" s="63"/>
      <c r="E2" s="63"/>
      <c r="F2" s="63"/>
      <c r="G2" s="63"/>
      <c r="H2" s="64"/>
    </row>
    <row r="3" spans="1:8" ht="13.5" thickBot="1">
      <c r="A3" s="65"/>
      <c r="B3" s="66"/>
      <c r="C3" s="66"/>
      <c r="D3" s="66"/>
      <c r="E3" s="66"/>
      <c r="F3" s="66"/>
      <c r="G3" s="66"/>
      <c r="H3" s="67"/>
    </row>
    <row r="4" spans="1:8" ht="13.5" thickBot="1">
      <c r="A4" s="33" t="s">
        <v>34</v>
      </c>
      <c r="B4" s="33" t="s">
        <v>35</v>
      </c>
      <c r="C4" s="34" t="s">
        <v>43</v>
      </c>
      <c r="D4" s="34" t="s">
        <v>49</v>
      </c>
      <c r="E4" s="34" t="s">
        <v>36</v>
      </c>
      <c r="F4" s="34" t="s">
        <v>44</v>
      </c>
      <c r="G4" s="34" t="s">
        <v>50</v>
      </c>
      <c r="H4" s="34" t="s">
        <v>37</v>
      </c>
    </row>
    <row r="5" spans="1:8" ht="12.75">
      <c r="A5" s="35">
        <v>1</v>
      </c>
      <c r="B5" s="36" t="s">
        <v>12</v>
      </c>
      <c r="C5" s="37">
        <v>41721998.34</v>
      </c>
      <c r="D5" s="37">
        <v>39425555.68</v>
      </c>
      <c r="E5" s="38">
        <v>-5.5041530879846245</v>
      </c>
      <c r="F5" s="37">
        <v>38399797.4</v>
      </c>
      <c r="G5" s="37">
        <v>37102006.69</v>
      </c>
      <c r="H5" s="39">
        <v>-3.3796811386301764</v>
      </c>
    </row>
    <row r="6" spans="1:8" ht="12.75">
      <c r="A6" s="40">
        <v>2</v>
      </c>
      <c r="B6" s="41" t="s">
        <v>11</v>
      </c>
      <c r="C6" s="42">
        <v>96107904.22</v>
      </c>
      <c r="D6" s="42">
        <v>92648128.51</v>
      </c>
      <c r="E6" s="43">
        <v>-3.5998867502929235</v>
      </c>
      <c r="F6" s="42">
        <v>88432789.41</v>
      </c>
      <c r="G6" s="42">
        <v>87200061.06</v>
      </c>
      <c r="H6" s="44">
        <v>-1.3939720303118663</v>
      </c>
    </row>
    <row r="7" spans="1:8" ht="12.75">
      <c r="A7" s="35">
        <v>3</v>
      </c>
      <c r="B7" s="36" t="s">
        <v>20</v>
      </c>
      <c r="C7" s="37">
        <v>226759.61</v>
      </c>
      <c r="D7" s="37">
        <v>322650.39</v>
      </c>
      <c r="E7" s="38">
        <v>42.287416176099455</v>
      </c>
      <c r="F7" s="37">
        <v>208263.7</v>
      </c>
      <c r="G7" s="37">
        <v>303342.81</v>
      </c>
      <c r="H7" s="39">
        <v>45.653231936242356</v>
      </c>
    </row>
    <row r="8" spans="1:8" ht="12.75">
      <c r="A8" s="40">
        <v>4</v>
      </c>
      <c r="B8" s="41" t="s">
        <v>19</v>
      </c>
      <c r="C8" s="42">
        <v>1161448.01</v>
      </c>
      <c r="D8" s="42">
        <v>1820726.08</v>
      </c>
      <c r="E8" s="43">
        <v>56.76345943371155</v>
      </c>
      <c r="F8" s="42">
        <v>1069132.27</v>
      </c>
      <c r="G8" s="42">
        <v>1711706.62</v>
      </c>
      <c r="H8" s="44">
        <v>60.102418384583984</v>
      </c>
    </row>
    <row r="9" spans="1:8" ht="12.75">
      <c r="A9" s="35">
        <v>5</v>
      </c>
      <c r="B9" s="36" t="s">
        <v>2</v>
      </c>
      <c r="C9" s="37">
        <v>1968846.3</v>
      </c>
      <c r="D9" s="37">
        <v>5458892.25</v>
      </c>
      <c r="E9" s="38">
        <v>177.2635045203884</v>
      </c>
      <c r="F9" s="37">
        <v>1812150.96</v>
      </c>
      <c r="G9" s="37">
        <v>5142705.57</v>
      </c>
      <c r="H9" s="39">
        <v>183.7901302659686</v>
      </c>
    </row>
    <row r="10" spans="1:8" ht="12.75">
      <c r="A10" s="40">
        <v>6</v>
      </c>
      <c r="B10" s="41" t="s">
        <v>21</v>
      </c>
      <c r="C10" s="42">
        <v>302325.55</v>
      </c>
      <c r="D10" s="42">
        <v>259977.12</v>
      </c>
      <c r="E10" s="43">
        <v>-14.007559070015747</v>
      </c>
      <c r="F10" s="42">
        <v>278170.18</v>
      </c>
      <c r="G10" s="42">
        <v>245435.38</v>
      </c>
      <c r="H10" s="44">
        <v>-11.767904093817673</v>
      </c>
    </row>
    <row r="11" spans="1:8" ht="12.75">
      <c r="A11" s="35">
        <v>7</v>
      </c>
      <c r="B11" s="36" t="s">
        <v>26</v>
      </c>
      <c r="C11" s="37">
        <v>65897.69</v>
      </c>
      <c r="D11" s="37">
        <v>37078.36</v>
      </c>
      <c r="E11" s="38">
        <v>-43.73344498115184</v>
      </c>
      <c r="F11" s="37">
        <v>60468.69</v>
      </c>
      <c r="G11" s="37">
        <v>35050.39</v>
      </c>
      <c r="H11" s="39">
        <v>-42.03547323416466</v>
      </c>
    </row>
    <row r="12" spans="1:8" ht="12.75">
      <c r="A12" s="40">
        <v>8</v>
      </c>
      <c r="B12" s="41" t="s">
        <v>38</v>
      </c>
      <c r="C12" s="42">
        <v>2290469.63</v>
      </c>
      <c r="D12" s="42">
        <v>3539947.12</v>
      </c>
      <c r="E12" s="43">
        <v>54.551148534547494</v>
      </c>
      <c r="F12" s="42">
        <v>2107152.6</v>
      </c>
      <c r="G12" s="42">
        <v>3335129.42</v>
      </c>
      <c r="H12" s="44">
        <v>58.27659657871954</v>
      </c>
    </row>
    <row r="13" spans="1:8" ht="12.75">
      <c r="A13" s="35">
        <v>9</v>
      </c>
      <c r="B13" s="36" t="s">
        <v>18</v>
      </c>
      <c r="C13" s="37">
        <v>368336.43</v>
      </c>
      <c r="D13" s="37">
        <v>149635.99</v>
      </c>
      <c r="E13" s="38">
        <v>-59.37518588644626</v>
      </c>
      <c r="F13" s="37">
        <v>338166.82</v>
      </c>
      <c r="G13" s="37">
        <v>140469.87</v>
      </c>
      <c r="H13" s="39">
        <v>-58.46136826788624</v>
      </c>
    </row>
    <row r="14" spans="1:8" ht="12.75">
      <c r="A14" s="40">
        <v>10</v>
      </c>
      <c r="B14" s="41" t="s">
        <v>17</v>
      </c>
      <c r="C14" s="42">
        <v>6745170.26</v>
      </c>
      <c r="D14" s="42">
        <v>6169783.23</v>
      </c>
      <c r="E14" s="43">
        <v>-8.530355911282799</v>
      </c>
      <c r="F14" s="42">
        <v>6206819.03</v>
      </c>
      <c r="G14" s="42">
        <v>5802452.21</v>
      </c>
      <c r="H14" s="44">
        <v>-6.514880134985993</v>
      </c>
    </row>
    <row r="15" spans="1:8" ht="12.75">
      <c r="A15" s="35">
        <v>11</v>
      </c>
      <c r="B15" s="36" t="s">
        <v>14</v>
      </c>
      <c r="C15" s="37">
        <v>16217290.51</v>
      </c>
      <c r="D15" s="37">
        <v>16852255.26</v>
      </c>
      <c r="E15" s="38">
        <v>3.915356573334283</v>
      </c>
      <c r="F15" s="37">
        <v>14915351.05</v>
      </c>
      <c r="G15" s="37">
        <v>15843914.76</v>
      </c>
      <c r="H15" s="39">
        <v>6.225557191964309</v>
      </c>
    </row>
    <row r="16" spans="1:8" ht="12.75">
      <c r="A16" s="40">
        <v>12</v>
      </c>
      <c r="B16" s="41" t="s">
        <v>16</v>
      </c>
      <c r="C16" s="42">
        <v>18415447.15</v>
      </c>
      <c r="D16" s="42">
        <v>19452065.71</v>
      </c>
      <c r="E16" s="43">
        <v>5.629070809719668</v>
      </c>
      <c r="F16" s="42">
        <v>16952345.55</v>
      </c>
      <c r="G16" s="42">
        <v>18318946.7</v>
      </c>
      <c r="H16" s="44">
        <v>8.061428113114403</v>
      </c>
    </row>
    <row r="17" spans="1:8" ht="12.75">
      <c r="A17" s="35">
        <v>13</v>
      </c>
      <c r="B17" s="36" t="s">
        <v>8</v>
      </c>
      <c r="C17" s="37">
        <v>1652703.53</v>
      </c>
      <c r="D17" s="37">
        <v>1884412.24</v>
      </c>
      <c r="E17" s="38">
        <v>14.019980340938702</v>
      </c>
      <c r="F17" s="37">
        <v>1518320.6</v>
      </c>
      <c r="G17" s="37">
        <v>1769971.06</v>
      </c>
      <c r="H17" s="39">
        <v>16.574263696349767</v>
      </c>
    </row>
    <row r="18" spans="1:8" ht="12.75">
      <c r="A18" s="40">
        <v>14</v>
      </c>
      <c r="B18" s="41" t="s">
        <v>23</v>
      </c>
      <c r="C18" s="52"/>
      <c r="D18" s="42">
        <v>33339.59</v>
      </c>
      <c r="E18" s="43">
        <v>0</v>
      </c>
      <c r="F18" s="52"/>
      <c r="G18" s="42">
        <v>31300.08</v>
      </c>
      <c r="H18" s="44">
        <v>0</v>
      </c>
    </row>
    <row r="19" spans="1:8" ht="12.75">
      <c r="A19" s="35">
        <v>15</v>
      </c>
      <c r="B19" s="36" t="s">
        <v>22</v>
      </c>
      <c r="C19" s="37">
        <v>64660.84</v>
      </c>
      <c r="D19" s="51"/>
      <c r="E19" s="38">
        <v>-100</v>
      </c>
      <c r="F19" s="37">
        <v>60000</v>
      </c>
      <c r="G19" s="51"/>
      <c r="H19" s="39">
        <v>-100</v>
      </c>
    </row>
    <row r="20" spans="1:8" ht="12.75">
      <c r="A20" s="40">
        <v>16</v>
      </c>
      <c r="B20" s="41" t="s">
        <v>10</v>
      </c>
      <c r="C20" s="42">
        <v>1303745292.13</v>
      </c>
      <c r="D20" s="42">
        <v>1825527515.89</v>
      </c>
      <c r="E20" s="43">
        <v>40.02179159608207</v>
      </c>
      <c r="F20" s="42">
        <v>1199189565.4</v>
      </c>
      <c r="G20" s="42">
        <v>1716497825.56</v>
      </c>
      <c r="H20" s="44">
        <v>43.13815555820378</v>
      </c>
    </row>
    <row r="21" spans="1:8" ht="12.75">
      <c r="A21" s="40"/>
      <c r="B21" s="41"/>
      <c r="C21" s="42"/>
      <c r="D21" s="42"/>
      <c r="E21" s="43"/>
      <c r="F21" s="42"/>
      <c r="G21" s="42"/>
      <c r="H21" s="44"/>
    </row>
    <row r="22" spans="1:8" ht="12.75">
      <c r="A22" s="35">
        <v>19</v>
      </c>
      <c r="B22" s="36" t="s">
        <v>15</v>
      </c>
      <c r="C22" s="37">
        <v>11993327.1</v>
      </c>
      <c r="D22" s="37">
        <v>13839557.2</v>
      </c>
      <c r="E22" s="38">
        <v>15.393810946755549</v>
      </c>
      <c r="F22" s="37">
        <v>11044711</v>
      </c>
      <c r="G22" s="37">
        <v>13054786.09</v>
      </c>
      <c r="H22" s="39">
        <v>18.199435820457413</v>
      </c>
    </row>
    <row r="23" spans="1:8" ht="12.75">
      <c r="A23" s="40">
        <v>21</v>
      </c>
      <c r="B23" s="41" t="s">
        <v>25</v>
      </c>
      <c r="C23" s="42">
        <v>99807.75</v>
      </c>
      <c r="D23" s="42">
        <v>216623.76</v>
      </c>
      <c r="E23" s="43">
        <v>117.04102136357146</v>
      </c>
      <c r="F23" s="42">
        <v>91923.18</v>
      </c>
      <c r="G23" s="42">
        <v>202762.71</v>
      </c>
      <c r="H23" s="44">
        <v>120.57843299154796</v>
      </c>
    </row>
    <row r="24" spans="1:8" ht="12.75">
      <c r="A24" s="35">
        <v>22</v>
      </c>
      <c r="B24" s="36" t="s">
        <v>13</v>
      </c>
      <c r="C24" s="37">
        <v>46616422.99</v>
      </c>
      <c r="D24" s="37">
        <v>44268017.97</v>
      </c>
      <c r="E24" s="38">
        <v>-5.0377203341058046</v>
      </c>
      <c r="F24" s="37">
        <v>42970595.1</v>
      </c>
      <c r="G24" s="37">
        <v>41626239.23</v>
      </c>
      <c r="H24" s="39">
        <v>-3.128548410538547</v>
      </c>
    </row>
    <row r="25" spans="1:8" ht="12.75">
      <c r="A25" s="40">
        <v>23</v>
      </c>
      <c r="B25" s="41" t="s">
        <v>39</v>
      </c>
      <c r="C25" s="42">
        <v>162.77</v>
      </c>
      <c r="D25" s="42">
        <v>491593.67</v>
      </c>
      <c r="E25" s="43">
        <v>301917.36806536827</v>
      </c>
      <c r="F25" s="42">
        <v>149.28</v>
      </c>
      <c r="G25" s="42">
        <v>461070.45</v>
      </c>
      <c r="H25" s="44">
        <v>308762.84163987136</v>
      </c>
    </row>
    <row r="26" spans="1:8" ht="12.75">
      <c r="A26" s="35">
        <v>24</v>
      </c>
      <c r="B26" s="36" t="s">
        <v>27</v>
      </c>
      <c r="C26" s="37">
        <v>2400320.57</v>
      </c>
      <c r="D26" s="37">
        <v>3112325.42</v>
      </c>
      <c r="E26" s="38">
        <v>29.662906650839567</v>
      </c>
      <c r="F26" s="37">
        <v>2208214.39</v>
      </c>
      <c r="G26" s="37">
        <v>2930471.12</v>
      </c>
      <c r="H26" s="39">
        <v>32.70772680726893</v>
      </c>
    </row>
    <row r="27" spans="1:8" ht="12.75">
      <c r="A27" s="40">
        <v>25</v>
      </c>
      <c r="B27" s="41" t="s">
        <v>9</v>
      </c>
      <c r="C27" s="42">
        <v>76607.16</v>
      </c>
      <c r="D27" s="42">
        <v>28384.75</v>
      </c>
      <c r="E27" s="43">
        <v>-62.94765397907976</v>
      </c>
      <c r="F27" s="42">
        <v>70668.17</v>
      </c>
      <c r="G27" s="42">
        <v>26646.23</v>
      </c>
      <c r="H27" s="44">
        <v>-62.293872899213326</v>
      </c>
    </row>
    <row r="28" spans="1:8" ht="12.75">
      <c r="A28" s="35">
        <v>26</v>
      </c>
      <c r="B28" s="36" t="s">
        <v>29</v>
      </c>
      <c r="C28" s="37">
        <v>151426.76</v>
      </c>
      <c r="D28" s="37">
        <v>4870348.75</v>
      </c>
      <c r="E28" s="38">
        <v>3116.306516760974</v>
      </c>
      <c r="F28" s="37">
        <v>138826.81</v>
      </c>
      <c r="G28" s="37">
        <v>4580509.81</v>
      </c>
      <c r="H28" s="39">
        <v>3199.441808106086</v>
      </c>
    </row>
    <row r="29" spans="1:8" ht="12.75">
      <c r="A29" s="40">
        <v>27</v>
      </c>
      <c r="B29" s="41" t="s">
        <v>28</v>
      </c>
      <c r="C29" s="42">
        <v>11487775.99</v>
      </c>
      <c r="D29" s="42">
        <v>12205263.25</v>
      </c>
      <c r="E29" s="43">
        <v>6.2456585210624365</v>
      </c>
      <c r="F29" s="42">
        <v>10564970.18</v>
      </c>
      <c r="G29" s="42">
        <v>11492251.76</v>
      </c>
      <c r="H29" s="44">
        <v>8.776944602791108</v>
      </c>
    </row>
    <row r="30" spans="1:8" ht="13.5" thickBot="1">
      <c r="A30" s="45" t="s">
        <v>24</v>
      </c>
      <c r="B30" s="46"/>
      <c r="C30" s="47">
        <v>1563880401.29</v>
      </c>
      <c r="D30" s="47">
        <v>2092614078.19</v>
      </c>
      <c r="E30" s="48">
        <v>33.80908645340544</v>
      </c>
      <c r="F30" s="47">
        <v>1438638551.77</v>
      </c>
      <c r="G30" s="47">
        <v>1967855055.58</v>
      </c>
      <c r="H30" s="49">
        <v>36.78592535692089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59" t="s">
        <v>33</v>
      </c>
      <c r="B1" s="60"/>
      <c r="C1" s="60"/>
      <c r="D1" s="60"/>
      <c r="E1" s="60"/>
      <c r="F1" s="60"/>
      <c r="G1" s="60"/>
      <c r="H1" s="61"/>
    </row>
    <row r="2" spans="1:8" ht="12.75">
      <c r="A2" s="62" t="s">
        <v>57</v>
      </c>
      <c r="B2" s="63"/>
      <c r="C2" s="63"/>
      <c r="D2" s="63"/>
      <c r="E2" s="63"/>
      <c r="F2" s="63"/>
      <c r="G2" s="63"/>
      <c r="H2" s="64"/>
    </row>
    <row r="3" spans="1:8" ht="13.5" thickBot="1">
      <c r="A3" s="65"/>
      <c r="B3" s="66"/>
      <c r="C3" s="66"/>
      <c r="D3" s="66"/>
      <c r="E3" s="66"/>
      <c r="F3" s="66"/>
      <c r="G3" s="66"/>
      <c r="H3" s="67"/>
    </row>
    <row r="4" spans="1:8" ht="13.5" thickBot="1">
      <c r="A4" s="33" t="s">
        <v>34</v>
      </c>
      <c r="B4" s="33" t="s">
        <v>35</v>
      </c>
      <c r="C4" s="34" t="s">
        <v>45</v>
      </c>
      <c r="D4" s="34" t="s">
        <v>46</v>
      </c>
      <c r="E4" s="34" t="s">
        <v>36</v>
      </c>
      <c r="F4" s="34" t="s">
        <v>47</v>
      </c>
      <c r="G4" s="34" t="s">
        <v>48</v>
      </c>
      <c r="H4" s="34" t="s">
        <v>37</v>
      </c>
    </row>
    <row r="5" spans="1:8" ht="12.75">
      <c r="A5" s="35">
        <v>1</v>
      </c>
      <c r="B5" s="36" t="s">
        <v>12</v>
      </c>
      <c r="C5" s="37">
        <v>499800032.63</v>
      </c>
      <c r="D5" s="37">
        <v>504627836.76</v>
      </c>
      <c r="E5" s="38">
        <v>0.9659471418190162</v>
      </c>
      <c r="F5" s="37">
        <v>452684086.36</v>
      </c>
      <c r="G5" s="37">
        <v>456199553.46</v>
      </c>
      <c r="H5" s="39">
        <v>0.7765828766519232</v>
      </c>
    </row>
    <row r="6" spans="1:8" ht="12.75">
      <c r="A6" s="40">
        <v>2</v>
      </c>
      <c r="B6" s="41" t="s">
        <v>11</v>
      </c>
      <c r="C6" s="42">
        <v>1202009446.95</v>
      </c>
      <c r="D6" s="42">
        <v>1140518661.92</v>
      </c>
      <c r="E6" s="43">
        <v>-5.115665703462462</v>
      </c>
      <c r="F6" s="42">
        <v>1088916649.49</v>
      </c>
      <c r="G6" s="42">
        <v>1032666525.05</v>
      </c>
      <c r="H6" s="44">
        <v>-5.165696058219433</v>
      </c>
    </row>
    <row r="7" spans="1:8" ht="12.75">
      <c r="A7" s="35">
        <v>3</v>
      </c>
      <c r="B7" s="36" t="s">
        <v>20</v>
      </c>
      <c r="C7" s="37">
        <v>12770092</v>
      </c>
      <c r="D7" s="37">
        <v>12067922.69</v>
      </c>
      <c r="E7" s="38">
        <v>-5.498545429429957</v>
      </c>
      <c r="F7" s="37">
        <v>11565923.66</v>
      </c>
      <c r="G7" s="37">
        <v>10965672.81</v>
      </c>
      <c r="H7" s="39">
        <v>-5.189821994726875</v>
      </c>
    </row>
    <row r="8" spans="1:8" ht="12.75">
      <c r="A8" s="40">
        <v>4</v>
      </c>
      <c r="B8" s="41" t="s">
        <v>19</v>
      </c>
      <c r="C8" s="42">
        <v>16498111.27</v>
      </c>
      <c r="D8" s="42">
        <v>20647153.95</v>
      </c>
      <c r="E8" s="43">
        <v>25.148591933335894</v>
      </c>
      <c r="F8" s="42">
        <v>14954692.97</v>
      </c>
      <c r="G8" s="42">
        <v>18686993.99</v>
      </c>
      <c r="H8" s="44">
        <v>24.95738981393476</v>
      </c>
    </row>
    <row r="9" spans="1:8" ht="12.75">
      <c r="A9" s="35">
        <v>5</v>
      </c>
      <c r="B9" s="36" t="s">
        <v>2</v>
      </c>
      <c r="C9" s="37">
        <v>104128251.67</v>
      </c>
      <c r="D9" s="37">
        <v>104800256.72</v>
      </c>
      <c r="E9" s="38">
        <v>0.6453628474716875</v>
      </c>
      <c r="F9" s="37">
        <v>93615369.49</v>
      </c>
      <c r="G9" s="37">
        <v>94447402.65</v>
      </c>
      <c r="H9" s="39">
        <v>0.8887783753167681</v>
      </c>
    </row>
    <row r="10" spans="1:8" ht="12.75">
      <c r="A10" s="40">
        <v>6</v>
      </c>
      <c r="B10" s="41" t="s">
        <v>21</v>
      </c>
      <c r="C10" s="42">
        <v>2560663.93</v>
      </c>
      <c r="D10" s="42">
        <v>5322103.17</v>
      </c>
      <c r="E10" s="43">
        <v>107.84075206620338</v>
      </c>
      <c r="F10" s="42">
        <v>2327607.98</v>
      </c>
      <c r="G10" s="42">
        <v>4820715.84</v>
      </c>
      <c r="H10" s="44">
        <v>107.11029870244731</v>
      </c>
    </row>
    <row r="11" spans="1:8" ht="12.75">
      <c r="A11" s="35">
        <v>7</v>
      </c>
      <c r="B11" s="36" t="s">
        <v>26</v>
      </c>
      <c r="C11" s="37">
        <v>347670.61</v>
      </c>
      <c r="D11" s="37">
        <v>831083.25</v>
      </c>
      <c r="E11" s="38">
        <v>139.04328582735252</v>
      </c>
      <c r="F11" s="37">
        <v>314830.02</v>
      </c>
      <c r="G11" s="37">
        <v>747473.25</v>
      </c>
      <c r="H11" s="39">
        <v>137.42121224653226</v>
      </c>
    </row>
    <row r="12" spans="1:8" ht="12.75">
      <c r="A12" s="40">
        <v>8</v>
      </c>
      <c r="B12" s="41" t="s">
        <v>38</v>
      </c>
      <c r="C12" s="42">
        <v>36610730.39</v>
      </c>
      <c r="D12" s="42">
        <v>33571117.1</v>
      </c>
      <c r="E12" s="43">
        <v>-8.30252021093316</v>
      </c>
      <c r="F12" s="42">
        <v>33112219.05</v>
      </c>
      <c r="G12" s="42">
        <v>30482211.97</v>
      </c>
      <c r="H12" s="44">
        <v>-7.9427086297920635</v>
      </c>
    </row>
    <row r="13" spans="1:8" ht="12.75">
      <c r="A13" s="35">
        <v>9</v>
      </c>
      <c r="B13" s="36" t="s">
        <v>18</v>
      </c>
      <c r="C13" s="37">
        <v>7120464.24</v>
      </c>
      <c r="D13" s="37">
        <v>6712699.16</v>
      </c>
      <c r="E13" s="38">
        <v>-5.726664249071491</v>
      </c>
      <c r="F13" s="37">
        <v>6461980.62</v>
      </c>
      <c r="G13" s="37">
        <v>6101801.67</v>
      </c>
      <c r="H13" s="39">
        <v>-5.573816623424045</v>
      </c>
    </row>
    <row r="14" spans="1:8" ht="12.75">
      <c r="A14" s="40">
        <v>10</v>
      </c>
      <c r="B14" s="41" t="s">
        <v>17</v>
      </c>
      <c r="C14" s="42">
        <v>70372469.32</v>
      </c>
      <c r="D14" s="42">
        <v>78763398.52</v>
      </c>
      <c r="E14" s="43">
        <v>11.923596373809898</v>
      </c>
      <c r="F14" s="42">
        <v>63676055.74</v>
      </c>
      <c r="G14" s="42">
        <v>71218673.12</v>
      </c>
      <c r="H14" s="44">
        <v>11.845296151504376</v>
      </c>
    </row>
    <row r="15" spans="1:8" ht="12.75">
      <c r="A15" s="35">
        <v>11</v>
      </c>
      <c r="B15" s="36" t="s">
        <v>14</v>
      </c>
      <c r="C15" s="37">
        <v>192664729.57</v>
      </c>
      <c r="D15" s="37">
        <v>191351653</v>
      </c>
      <c r="E15" s="38">
        <v>-0.6815344837275568</v>
      </c>
      <c r="F15" s="37">
        <v>174429698.74</v>
      </c>
      <c r="G15" s="37">
        <v>173182398.48</v>
      </c>
      <c r="H15" s="39">
        <v>-0.7150733327007638</v>
      </c>
    </row>
    <row r="16" spans="1:8" ht="12.75">
      <c r="A16" s="40">
        <v>12</v>
      </c>
      <c r="B16" s="41" t="s">
        <v>16</v>
      </c>
      <c r="C16" s="42">
        <v>187162060.88</v>
      </c>
      <c r="D16" s="42">
        <v>231444634.73</v>
      </c>
      <c r="E16" s="43">
        <v>23.660016160215296</v>
      </c>
      <c r="F16" s="42">
        <v>169672431.24</v>
      </c>
      <c r="G16" s="42">
        <v>209425756.09</v>
      </c>
      <c r="H16" s="44">
        <v>23.42945436655487</v>
      </c>
    </row>
    <row r="17" spans="1:8" ht="12.75">
      <c r="A17" s="35">
        <v>13</v>
      </c>
      <c r="B17" s="36" t="s">
        <v>8</v>
      </c>
      <c r="C17" s="37">
        <v>21464550.55</v>
      </c>
      <c r="D17" s="37">
        <v>32219673.97</v>
      </c>
      <c r="E17" s="38">
        <v>50.10644595118251</v>
      </c>
      <c r="F17" s="37">
        <v>19434967.56</v>
      </c>
      <c r="G17" s="37">
        <v>29209033.89</v>
      </c>
      <c r="H17" s="39">
        <v>50.29113786696747</v>
      </c>
    </row>
    <row r="18" spans="1:8" ht="12.75">
      <c r="A18" s="40">
        <v>14</v>
      </c>
      <c r="B18" s="41" t="s">
        <v>23</v>
      </c>
      <c r="C18" s="42">
        <v>430108.4</v>
      </c>
      <c r="D18" s="42">
        <v>809901.77</v>
      </c>
      <c r="E18" s="43">
        <v>88.30177927238807</v>
      </c>
      <c r="F18" s="42">
        <v>391196.79</v>
      </c>
      <c r="G18" s="42">
        <v>733439.42</v>
      </c>
      <c r="H18" s="44">
        <v>87.48605273575994</v>
      </c>
    </row>
    <row r="19" spans="1:8" ht="12.75">
      <c r="A19" s="35">
        <v>15</v>
      </c>
      <c r="B19" s="36" t="s">
        <v>22</v>
      </c>
      <c r="C19" s="37">
        <v>855544.52</v>
      </c>
      <c r="D19" s="37">
        <v>480331.62</v>
      </c>
      <c r="E19" s="38">
        <v>-43.85661894018093</v>
      </c>
      <c r="F19" s="37">
        <v>776295.54</v>
      </c>
      <c r="G19" s="37">
        <v>430744.16</v>
      </c>
      <c r="H19" s="39">
        <v>-44.512864263009945</v>
      </c>
    </row>
    <row r="20" spans="1:8" ht="12.75">
      <c r="A20" s="40">
        <v>16</v>
      </c>
      <c r="B20" s="41" t="s">
        <v>10</v>
      </c>
      <c r="C20" s="42">
        <v>18458028205.2</v>
      </c>
      <c r="D20" s="42">
        <v>21616150238.79</v>
      </c>
      <c r="E20" s="43">
        <v>17.10974757693941</v>
      </c>
      <c r="F20" s="42">
        <v>16719576932.17</v>
      </c>
      <c r="G20" s="42">
        <v>19597658750.24</v>
      </c>
      <c r="H20" s="44">
        <v>17.213843566414102</v>
      </c>
    </row>
    <row r="21" spans="1:8" ht="12.75">
      <c r="A21" s="35">
        <v>18</v>
      </c>
      <c r="B21" s="36" t="s">
        <v>6</v>
      </c>
      <c r="C21" s="37">
        <v>643.06</v>
      </c>
      <c r="D21" s="37">
        <v>937.1</v>
      </c>
      <c r="E21" s="38">
        <v>45.72512673778498</v>
      </c>
      <c r="F21" s="37">
        <v>585.3</v>
      </c>
      <c r="G21" s="37">
        <v>849.44</v>
      </c>
      <c r="H21" s="39">
        <v>45.128993678455515</v>
      </c>
    </row>
    <row r="22" spans="1:8" ht="12.75">
      <c r="A22" s="40">
        <v>19</v>
      </c>
      <c r="B22" s="41" t="s">
        <v>15</v>
      </c>
      <c r="C22" s="42">
        <v>159098284.52</v>
      </c>
      <c r="D22" s="42">
        <v>162592252</v>
      </c>
      <c r="E22" s="43">
        <v>2.1961063191481287</v>
      </c>
      <c r="F22" s="42">
        <v>144067330.66</v>
      </c>
      <c r="G22" s="42">
        <v>147535834.78</v>
      </c>
      <c r="H22" s="44">
        <v>2.407557705213336</v>
      </c>
    </row>
    <row r="23" spans="1:8" ht="12.75">
      <c r="A23" s="35">
        <v>21</v>
      </c>
      <c r="B23" s="36" t="s">
        <v>25</v>
      </c>
      <c r="C23" s="37">
        <v>1675916.32</v>
      </c>
      <c r="D23" s="37">
        <v>1625842.05</v>
      </c>
      <c r="E23" s="38">
        <v>-2.9878741201112007</v>
      </c>
      <c r="F23" s="37">
        <v>1537050.88</v>
      </c>
      <c r="G23" s="37">
        <v>1507548.42</v>
      </c>
      <c r="H23" s="39">
        <v>-1.9194198698223943</v>
      </c>
    </row>
    <row r="24" spans="1:8" ht="12.75">
      <c r="A24" s="40">
        <v>22</v>
      </c>
      <c r="B24" s="41" t="s">
        <v>13</v>
      </c>
      <c r="C24" s="42">
        <v>672672209.5</v>
      </c>
      <c r="D24" s="42">
        <v>621248809.46</v>
      </c>
      <c r="E24" s="43">
        <v>-7.644644644710859</v>
      </c>
      <c r="F24" s="42">
        <v>609730200.34</v>
      </c>
      <c r="G24" s="42">
        <v>562146452.62</v>
      </c>
      <c r="H24" s="44">
        <v>-7.8040660760228375</v>
      </c>
    </row>
    <row r="25" spans="1:8" ht="12.75">
      <c r="A25" s="35">
        <v>23</v>
      </c>
      <c r="B25" s="36" t="s">
        <v>39</v>
      </c>
      <c r="C25" s="37">
        <v>22026.33</v>
      </c>
      <c r="D25" s="37">
        <v>599196.03</v>
      </c>
      <c r="E25" s="38">
        <v>2620.3625388342043</v>
      </c>
      <c r="F25" s="37">
        <v>19621.25</v>
      </c>
      <c r="G25" s="37">
        <v>556433.46</v>
      </c>
      <c r="H25" s="39">
        <v>2735.8716187806585</v>
      </c>
    </row>
    <row r="26" spans="1:8" ht="12.75">
      <c r="A26" s="40">
        <v>24</v>
      </c>
      <c r="B26" s="41" t="s">
        <v>27</v>
      </c>
      <c r="C26" s="42">
        <v>48860064.89</v>
      </c>
      <c r="D26" s="42">
        <v>39842029.64</v>
      </c>
      <c r="E26" s="43">
        <v>-18.456863023621743</v>
      </c>
      <c r="F26" s="42">
        <v>44252190.25</v>
      </c>
      <c r="G26" s="42">
        <v>36079316.17</v>
      </c>
      <c r="H26" s="44">
        <v>-18.468857775915392</v>
      </c>
    </row>
    <row r="27" spans="1:8" ht="12.75">
      <c r="A27" s="35">
        <v>25</v>
      </c>
      <c r="B27" s="36" t="s">
        <v>9</v>
      </c>
      <c r="C27" s="37">
        <v>8402859.16</v>
      </c>
      <c r="D27" s="37">
        <v>8338543.83</v>
      </c>
      <c r="E27" s="38">
        <v>-0.7653981671638547</v>
      </c>
      <c r="F27" s="37">
        <v>7569588.13</v>
      </c>
      <c r="G27" s="37">
        <v>7548371.74</v>
      </c>
      <c r="H27" s="39">
        <v>-0.28028460248602277</v>
      </c>
    </row>
    <row r="28" spans="1:8" ht="12.75">
      <c r="A28" s="40">
        <v>26</v>
      </c>
      <c r="B28" s="41" t="s">
        <v>29</v>
      </c>
      <c r="C28" s="42">
        <v>113122354.27</v>
      </c>
      <c r="D28" s="42">
        <v>78010403.2</v>
      </c>
      <c r="E28" s="43">
        <v>-31.03891471900852</v>
      </c>
      <c r="F28" s="42">
        <v>102892854.91</v>
      </c>
      <c r="G28" s="42">
        <v>70868809.04</v>
      </c>
      <c r="H28" s="44">
        <v>-31.12368288158717</v>
      </c>
    </row>
    <row r="29" spans="1:8" ht="12.75">
      <c r="A29" s="35">
        <v>27</v>
      </c>
      <c r="B29" s="36" t="s">
        <v>28</v>
      </c>
      <c r="C29" s="37">
        <v>124727677.55</v>
      </c>
      <c r="D29" s="37">
        <v>161643384.54</v>
      </c>
      <c r="E29" s="38">
        <v>29.597045110698446</v>
      </c>
      <c r="F29" s="37">
        <v>112998167.08</v>
      </c>
      <c r="G29" s="37">
        <v>146262582.73</v>
      </c>
      <c r="H29" s="39">
        <v>29.438013473660664</v>
      </c>
    </row>
    <row r="30" spans="1:8" ht="13.5" thickBot="1">
      <c r="A30" s="45" t="s">
        <v>24</v>
      </c>
      <c r="B30" s="46"/>
      <c r="C30" s="47">
        <v>21941405167.73</v>
      </c>
      <c r="D30" s="47">
        <v>25054220064.97</v>
      </c>
      <c r="E30" s="48">
        <v>14.186944151681447</v>
      </c>
      <c r="F30" s="47">
        <v>19874978526.22</v>
      </c>
      <c r="G30" s="47">
        <v>22709483344.49</v>
      </c>
      <c r="H30" s="49">
        <v>14.261674871902827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2016-08-01T06:17:51Z</cp:lastPrinted>
  <dcterms:created xsi:type="dcterms:W3CDTF">2004-09-20T07:08:17Z</dcterms:created>
  <dcterms:modified xsi:type="dcterms:W3CDTF">2017-05-18T09:08:06Z</dcterms:modified>
  <cp:category/>
  <cp:version/>
  <cp:contentType/>
  <cp:contentStatus/>
  <cp:revision>1</cp:revision>
</cp:coreProperties>
</file>